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91" yWindow="65416" windowWidth="9780" windowHeight="11640" activeTab="1"/>
  </bookViews>
  <sheets>
    <sheet name="форма 1 (тен)" sheetId="1" r:id="rId1"/>
    <sheet name="форма 2 (тен)" sheetId="2" r:id="rId2"/>
  </sheets>
  <definedNames/>
  <calcPr fullCalcOnLoad="1"/>
</workbook>
</file>

<file path=xl/comments1.xml><?xml version="1.0" encoding="utf-8"?>
<comments xmlns="http://schemas.openxmlformats.org/spreadsheetml/2006/main">
  <authors>
    <author>Омаров Асаин</author>
    <author>Бухгалтер</author>
    <author>www.PHILka.RU</author>
  </authors>
  <commentList>
    <comment ref="H21" authorId="0">
      <text>
        <r>
          <rPr>
            <sz val="8"/>
            <rFont val="Tahoma"/>
            <family val="2"/>
          </rPr>
          <t xml:space="preserve">Данная сумма должна соответствовать сумме в  графе "За отчетный период" строки "Денежные средства и их эквиваленты на конец отчетного периода" ФО.3 </t>
        </r>
      </text>
    </comment>
    <comment ref="H73" authorId="0">
      <text>
        <r>
          <rPr>
            <sz val="8"/>
            <rFont val="Tahoma"/>
            <family val="2"/>
          </rPr>
          <t>Сумма строк 050 и 051 должна соответствовать графе "Уставный капитал" строки 100  ФО.4</t>
        </r>
      </text>
    </comment>
    <comment ref="H74" authorId="1">
      <text>
        <r>
          <rPr>
            <sz val="8"/>
            <rFont val="Tahoma"/>
            <family val="2"/>
          </rPr>
          <t>Сумма строк 050 и 051 должна соответствовать графе "Уставный капитал" строки 100  ФО.4</t>
        </r>
      </text>
    </comment>
    <comment ref="H77" authorId="0">
      <text>
        <r>
          <rPr>
            <sz val="8"/>
            <rFont val="Tahoma"/>
            <family val="2"/>
          </rPr>
          <t>Сумма должна соответствовать графе "Нерапределенная прибыль" строки 100  ФО.4</t>
        </r>
      </text>
    </comment>
    <comment ref="J77" authorId="1">
      <text>
        <r>
          <rPr>
            <sz val="8"/>
            <rFont val="Tahoma"/>
            <family val="2"/>
          </rPr>
          <t xml:space="preserve">Формула для расчета итоговой прибыли (убытка). Сумма должна соответствовать стоке 170 ФО.2
</t>
        </r>
      </text>
    </comment>
    <comment ref="J49" authorId="1">
      <text>
        <r>
          <rPr>
            <sz val="8"/>
            <rFont val="Tahoma"/>
            <family val="2"/>
          </rPr>
          <t>Формула для проверки баланса на конец периода</t>
        </r>
      </text>
    </comment>
    <comment ref="K49" authorId="2">
      <text>
        <r>
          <rPr>
            <sz val="8"/>
            <rFont val="Tahoma"/>
            <family val="2"/>
          </rPr>
          <t xml:space="preserve">Формула для проверки баланса на начало периода
</t>
        </r>
      </text>
    </comment>
    <comment ref="I21" authorId="0">
      <text>
        <r>
          <rPr>
            <sz val="8"/>
            <rFont val="Tahoma"/>
            <family val="2"/>
          </rPr>
          <t xml:space="preserve">Данная сумма должна соответствовать сумме в  графе "За отчетный период" строки "Денежные средства и их эквиваленты на конец отчетного периода" ФО.3 </t>
        </r>
      </text>
    </comment>
    <comment ref="I73" authorId="0">
      <text>
        <r>
          <rPr>
            <sz val="8"/>
            <rFont val="Tahoma"/>
            <family val="2"/>
          </rPr>
          <t>Сумма строк 050 и 051 должна соответствовать графе "Уставный капитал" строки 100  ФО.4</t>
        </r>
      </text>
    </comment>
    <comment ref="I74" authorId="1">
      <text>
        <r>
          <rPr>
            <sz val="8"/>
            <rFont val="Tahoma"/>
            <family val="2"/>
          </rPr>
          <t>Сумма строк 050 и 051 должна соответствовать графе "Уставный капитал" строки 100  ФО.4</t>
        </r>
      </text>
    </comment>
    <comment ref="I77" authorId="0">
      <text>
        <r>
          <rPr>
            <sz val="8"/>
            <rFont val="Tahoma"/>
            <family val="2"/>
          </rPr>
          <t>Сумма должна соответствовать графе "Нерапределенная прибыль" строки 100  ФО.4</t>
        </r>
      </text>
    </comment>
  </commentList>
</comments>
</file>

<file path=xl/comments2.xml><?xml version="1.0" encoding="utf-8"?>
<comments xmlns="http://schemas.openxmlformats.org/spreadsheetml/2006/main">
  <authors>
    <author>ПК Ира и Андрей</author>
    <author>Омаров Асаин</author>
  </authors>
  <commentList>
    <comment ref="H13" authorId="0">
      <text>
        <r>
          <rPr>
            <sz val="9"/>
            <rFont val="Tahoma"/>
            <family val="2"/>
          </rPr>
          <t xml:space="preserve">Данное значение переносится в строку 100.17.004
</t>
        </r>
      </text>
    </comment>
    <comment ref="H29" authorId="1">
      <text>
        <r>
          <rPr>
            <sz val="8"/>
            <rFont val="Tahoma"/>
            <family val="2"/>
          </rPr>
          <t>Сумма КПН в данной строке может отличаться от исчисленной суммы КПН в строке 100.00.074 на сумму отсроченного КПН</t>
        </r>
      </text>
    </comment>
    <comment ref="I13" authorId="0">
      <text>
        <r>
          <rPr>
            <sz val="9"/>
            <rFont val="Tahoma"/>
            <family val="2"/>
          </rPr>
          <t xml:space="preserve">Данное значение переносится в строку 100.17.004
</t>
        </r>
      </text>
    </comment>
  </commentList>
</comments>
</file>

<file path=xl/sharedStrings.xml><?xml version="1.0" encoding="utf-8"?>
<sst xmlns="http://schemas.openxmlformats.org/spreadsheetml/2006/main" count="254" uniqueCount="203">
  <si>
    <t>010</t>
  </si>
  <si>
    <t>011</t>
  </si>
  <si>
    <t>012</t>
  </si>
  <si>
    <t>Запасы</t>
  </si>
  <si>
    <t>013</t>
  </si>
  <si>
    <t>014</t>
  </si>
  <si>
    <t>015</t>
  </si>
  <si>
    <t>Прочие краткосрочные активы</t>
  </si>
  <si>
    <t>016</t>
  </si>
  <si>
    <t>100</t>
  </si>
  <si>
    <t>020</t>
  </si>
  <si>
    <t>021</t>
  </si>
  <si>
    <t>Инвестиции, учитываемые методом долевого участия</t>
  </si>
  <si>
    <t>022</t>
  </si>
  <si>
    <t>023</t>
  </si>
  <si>
    <t>Основные средства</t>
  </si>
  <si>
    <t>024</t>
  </si>
  <si>
    <t>Биологические активы</t>
  </si>
  <si>
    <t>025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</si>
  <si>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</si>
  <si>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</si>
  <si>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</si>
  <si>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</si>
  <si>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200</t>
  </si>
  <si>
    <t>Прочие краткосрочные обязательства</t>
  </si>
  <si>
    <t>300</t>
  </si>
  <si>
    <t>Отложенные налоговые обязательства</t>
  </si>
  <si>
    <t>Прочие долгосрочные обязательства</t>
  </si>
  <si>
    <t>400</t>
  </si>
  <si>
    <t>V. Капитал</t>
  </si>
  <si>
    <t>Эмиссионный доход</t>
  </si>
  <si>
    <t>Выкупленные собственные долевые инструменты</t>
  </si>
  <si>
    <t>Резервы</t>
  </si>
  <si>
    <t>500</t>
  </si>
  <si>
    <t>Прочие доходы</t>
  </si>
  <si>
    <t>Административные расходы</t>
  </si>
  <si>
    <t>Прочие расходы</t>
  </si>
  <si>
    <t>110</t>
  </si>
  <si>
    <t>120</t>
  </si>
  <si>
    <t>Хеджирование денежных потоков</t>
  </si>
  <si>
    <t>На  начало отчетного периода</t>
  </si>
  <si>
    <t>На конец отчетного периода</t>
  </si>
  <si>
    <t>подпись</t>
  </si>
  <si>
    <t>АКЦИОНЕРНОЕ ОБЩЕСТВО</t>
  </si>
  <si>
    <t>Наименование показателей</t>
  </si>
  <si>
    <t>Приложение 2</t>
  </si>
  <si>
    <t>к приказу Министра финансов Республики Казахстан</t>
  </si>
  <si>
    <t>Форма № 1</t>
  </si>
  <si>
    <t xml:space="preserve">Наименование организации </t>
  </si>
  <si>
    <t>Вид деятельности организации</t>
  </si>
  <si>
    <t>Организационно-правовая форма</t>
  </si>
  <si>
    <t>Среднегодовая численность работников</t>
  </si>
  <si>
    <t>чел.</t>
  </si>
  <si>
    <t>Субъект предпринимательства</t>
  </si>
  <si>
    <t>крупного</t>
  </si>
  <si>
    <t>(малого, среднего, крупного)</t>
  </si>
  <si>
    <t>Юридический адрес организации</t>
  </si>
  <si>
    <t>Активы</t>
  </si>
  <si>
    <t xml:space="preserve">         Руководитель                 Ххххх Х.Х.</t>
  </si>
  <si>
    <t>Бекмухамбетов А.А.</t>
  </si>
  <si>
    <t>/</t>
  </si>
  <si>
    <t>(фамилия, имя, отчество)</t>
  </si>
  <si>
    <t xml:space="preserve">         Гл. бухгалтер                   Ххххх Х.Х.</t>
  </si>
  <si>
    <t>Талимова Г.С.</t>
  </si>
  <si>
    <t xml:space="preserve">        Место печати</t>
  </si>
  <si>
    <t>Приложение 3</t>
  </si>
  <si>
    <t>Форма № 2</t>
  </si>
  <si>
    <t>от 20 августа 2010 года № 422</t>
  </si>
  <si>
    <t>АО "Международный аэропорт Алматы"</t>
  </si>
  <si>
    <t>Сведения о реорганизации</t>
  </si>
  <si>
    <t>_______________________________________________________________________</t>
  </si>
  <si>
    <t>Форма отчетности: консолидированная/неконсолидированная</t>
  </si>
  <si>
    <t>НЕКОНСОЛИДИРОВАННАЯ</t>
  </si>
  <si>
    <t>050039, г.Алматы,  ул.Б.Майлина  2</t>
  </si>
  <si>
    <t>Код строки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</si>
  <si>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</si>
  <si>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</si>
  <si>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</si>
  <si>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</si>
  <si>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</si>
  <si>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</si>
  <si>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</si>
  <si>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</si>
  <si>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Текщий подоходный налог</t>
  </si>
  <si>
    <t>017</t>
  </si>
  <si>
    <t>018</t>
  </si>
  <si>
    <t>019</t>
  </si>
  <si>
    <t>Итого краткосрочных активов (сумма строк с 010 по 019)</t>
  </si>
  <si>
    <t>101</t>
  </si>
  <si>
    <t>Активы (или выбывающие группы), предназначенные для продажи</t>
  </si>
  <si>
    <t>II. Долгосрочные активы:</t>
  </si>
  <si>
    <t>111</t>
  </si>
  <si>
    <t>112</t>
  </si>
  <si>
    <t>113</t>
  </si>
  <si>
    <t>114</t>
  </si>
  <si>
    <t>Прочие долгосрочные финансовые активы</t>
  </si>
  <si>
    <t>115</t>
  </si>
  <si>
    <t>Долгосрочная торговая и прочая дебиторская задолженность</t>
  </si>
  <si>
    <t>116</t>
  </si>
  <si>
    <t>Инвестиционное имущество</t>
  </si>
  <si>
    <t>117</t>
  </si>
  <si>
    <t>118</t>
  </si>
  <si>
    <t>119</t>
  </si>
  <si>
    <t>121</t>
  </si>
  <si>
    <t>122</t>
  </si>
  <si>
    <t>123</t>
  </si>
  <si>
    <t>Итого долгосрочных активов (сумма строк с 110 по 123)</t>
  </si>
  <si>
    <t>Баланс (строка 100 + строка 101 + строка  200)</t>
  </si>
  <si>
    <t>Обязательства и капитал</t>
  </si>
  <si>
    <t>III. Краткосрочные обязательства:</t>
  </si>
  <si>
    <t>Займы</t>
  </si>
  <si>
    <t>210</t>
  </si>
  <si>
    <t>211</t>
  </si>
  <si>
    <t>Прочие краткосрочные финансовые обязательства</t>
  </si>
  <si>
    <t>212</t>
  </si>
  <si>
    <t>Краткосрочная торговая и прочая кредиторская задолженность</t>
  </si>
  <si>
    <t>213</t>
  </si>
  <si>
    <t>Краткосрочные резервы</t>
  </si>
  <si>
    <t>214</t>
  </si>
  <si>
    <t>Текущие налоговые обязательства по подоходному налогу</t>
  </si>
  <si>
    <t>215</t>
  </si>
  <si>
    <t>Вознаграждения работникам</t>
  </si>
  <si>
    <t>216</t>
  </si>
  <si>
    <t>217</t>
  </si>
  <si>
    <t>Итого краткосрочных обязательств (сумма строк с 210 по 217)</t>
  </si>
  <si>
    <t>301</t>
  </si>
  <si>
    <t>Обязательства (или выбывающие группы), предназначенные для продажи</t>
  </si>
  <si>
    <t>IV. Долгосрочные обязательства:</t>
  </si>
  <si>
    <t>310</t>
  </si>
  <si>
    <t>311</t>
  </si>
  <si>
    <t>Прочие долгосрочные финансовые обязательства</t>
  </si>
  <si>
    <t>312</t>
  </si>
  <si>
    <t>Долгосрочная торговая и прочая кредиторская задолженность</t>
  </si>
  <si>
    <t>313</t>
  </si>
  <si>
    <t>Долгосрочные резервы</t>
  </si>
  <si>
    <t>314</t>
  </si>
  <si>
    <t>315</t>
  </si>
  <si>
    <t>316</t>
  </si>
  <si>
    <t>Итого долгосрочных обязательств (сумма строк с 310 по 316)</t>
  </si>
  <si>
    <t>Уставный (акционерный) капитал</t>
  </si>
  <si>
    <t>410</t>
  </si>
  <si>
    <t>411</t>
  </si>
  <si>
    <t>412</t>
  </si>
  <si>
    <t>413</t>
  </si>
  <si>
    <t>Нераспределенная прибыль (непокрытый убыток)</t>
  </si>
  <si>
    <t>414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</si>
  <si>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</si>
  <si>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</si>
  <si>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420</t>
  </si>
  <si>
    <t>421</t>
  </si>
  <si>
    <t>Всего капитал (строка 420 +/- строка 421)</t>
  </si>
  <si>
    <t xml:space="preserve">Баланс (строка 300 + строка 301 + строка 400 + строка 500)                                                                               </t>
  </si>
  <si>
    <t>Выручка</t>
  </si>
  <si>
    <t>Себестоимость реализованных товаров и услуг</t>
  </si>
  <si>
    <t>Валовая прибыль (строка 010 - строка 011)</t>
  </si>
  <si>
    <t>Расходы по реализации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</si>
  <si>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</si>
  <si>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</si>
  <si>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</si>
  <si>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</si>
  <si>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</si>
  <si>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</si>
  <si>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</si>
  <si>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</si>
  <si>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100 - строка 101)</t>
  </si>
  <si>
    <t>Прибыль (убыток) после налогообложения от прекращенной деятельности</t>
  </si>
  <si>
    <t>201</t>
  </si>
  <si>
    <t>Прибыль за год (строка 200 + строка 201),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</si>
  <si>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</si>
  <si>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</si>
  <si>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 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</si>
  <si>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</si>
  <si>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</si>
  <si>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</si>
  <si>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</si>
  <si>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</si>
  <si>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</si>
  <si>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415</t>
  </si>
  <si>
    <t>Курсовая разница по инвестициям в зарубежные организации</t>
  </si>
  <si>
    <t>416</t>
  </si>
  <si>
    <t>Хеджирование чистых инвестиций в зарубежные операции</t>
  </si>
  <si>
    <t>417</t>
  </si>
  <si>
    <t>Прочие компоненты прочей совокупной прибыли</t>
  </si>
  <si>
    <t>418</t>
  </si>
  <si>
    <t>Корректировка при реклассификации в составе прибыли (убытка)</t>
  </si>
  <si>
    <t>419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</si>
  <si>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</si>
  <si>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</si>
  <si>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прибыль, относимая на:</t>
  </si>
  <si>
    <t>Прибыль на акцию:</t>
  </si>
  <si>
    <t>600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</si>
  <si>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</si>
  <si>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</si>
  <si>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</si>
  <si>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</si>
  <si>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НАЗЕМНОЕ ОБСЛУЖИВАНИЕ</t>
  </si>
  <si>
    <t xml:space="preserve">БУХГАЛТЕРСКИЙ БАЛАНС </t>
  </si>
  <si>
    <t xml:space="preserve">ОТЧЕТ О ПРИБЫЛЯХ И УБЫТКАХ </t>
  </si>
  <si>
    <t>тыс.тенге</t>
  </si>
  <si>
    <t>по состоянию на  30.09. 2015 года</t>
  </si>
  <si>
    <t>за период, заканчивающийся 30 сентября 2015 года</t>
  </si>
  <si>
    <t>За отчетный период ( янв-сент. 2015г.)</t>
  </si>
  <si>
    <t>За предыдущий период ( янв-сент. 2014г.)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</si>
</sst>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_р_."/>
    <numFmt numFmtId="166" formatCode="0.000"/>
    <numFmt numFmtId="167" formatCode="0.0"/>
    <numFmt numFmtId="168" formatCode="[$-FC19]d\ mmmm\ yyyy\ &quot;г.&quot;"/>
    <numFmt numFmtId="169" formatCode="000"/>
    <numFmt numFmtId="170" formatCode="_(* #,##0_);_(* \(#,##0\);_(* &quot;-&quot;??_);_(@_)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color indexed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Tahoma"/>
      <family val="2"/>
    </font>
    <font>
      <sz val="9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>
      <alignment/>
      <protection/>
    </xf>
    <xf numFmtId="0" fontId="1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6" fillId="0" borderId="0" xfId="54" applyFont="1" applyProtection="1">
      <alignment/>
      <protection hidden="1" locked="0"/>
    </xf>
    <xf numFmtId="0" fontId="6" fillId="0" borderId="0" xfId="54" applyFont="1">
      <alignment/>
      <protection/>
    </xf>
    <xf numFmtId="0" fontId="7" fillId="33" borderId="0" xfId="54" applyFont="1" applyFill="1" applyProtection="1">
      <alignment/>
      <protection hidden="1" locked="0"/>
    </xf>
    <xf numFmtId="0" fontId="6" fillId="33" borderId="0" xfId="54" applyFont="1" applyFill="1" applyProtection="1">
      <alignment/>
      <protection hidden="1" locked="0"/>
    </xf>
    <xf numFmtId="0" fontId="6" fillId="33" borderId="0" xfId="54" applyFont="1" applyFill="1" applyAlignment="1" applyProtection="1">
      <alignment horizontal="right"/>
      <protection hidden="1" locked="0"/>
    </xf>
    <xf numFmtId="0" fontId="8" fillId="33" borderId="0" xfId="54" applyFont="1" applyFill="1" applyAlignment="1" applyProtection="1">
      <alignment horizontal="right"/>
      <protection hidden="1" locked="0"/>
    </xf>
    <xf numFmtId="0" fontId="6" fillId="33" borderId="10" xfId="54" applyFont="1" applyFill="1" applyBorder="1" applyProtection="1">
      <alignment/>
      <protection hidden="1" locked="0"/>
    </xf>
    <xf numFmtId="0" fontId="6" fillId="33" borderId="11" xfId="54" applyFont="1" applyFill="1" applyBorder="1" applyProtection="1">
      <alignment/>
      <protection hidden="1" locked="0"/>
    </xf>
    <xf numFmtId="0" fontId="6" fillId="33" borderId="0" xfId="54" applyFont="1" applyFill="1" applyBorder="1" applyProtection="1">
      <alignment/>
      <protection hidden="1" locked="0"/>
    </xf>
    <xf numFmtId="0" fontId="7" fillId="33" borderId="0" xfId="54" applyFont="1" applyFill="1" applyBorder="1" applyProtection="1">
      <alignment/>
      <protection hidden="1" locked="0"/>
    </xf>
    <xf numFmtId="0" fontId="8" fillId="33" borderId="0" xfId="54" applyFont="1" applyFill="1" applyAlignment="1" applyProtection="1">
      <alignment horizontal="center"/>
      <protection hidden="1" locked="0"/>
    </xf>
    <xf numFmtId="0" fontId="8" fillId="33" borderId="12" xfId="54" applyFont="1" applyFill="1" applyBorder="1" applyAlignment="1" applyProtection="1">
      <alignment horizontal="center" vertical="center" wrapText="1"/>
      <protection hidden="1" locked="0"/>
    </xf>
    <xf numFmtId="0" fontId="6" fillId="33" borderId="12" xfId="54" applyFont="1" applyFill="1" applyBorder="1" applyAlignment="1" applyProtection="1">
      <alignment horizontal="center"/>
      <protection hidden="1" locked="0"/>
    </xf>
    <xf numFmtId="2" fontId="6" fillId="34" borderId="12" xfId="54" applyNumberFormat="1" applyFont="1" applyFill="1" applyBorder="1" applyAlignment="1" applyProtection="1">
      <alignment horizontal="right"/>
      <protection hidden="1" locked="0"/>
    </xf>
    <xf numFmtId="49" fontId="6" fillId="33" borderId="12" xfId="54" applyNumberFormat="1" applyFont="1" applyFill="1" applyBorder="1" applyAlignment="1" applyProtection="1">
      <alignment horizontal="center"/>
      <protection hidden="1" locked="0"/>
    </xf>
    <xf numFmtId="3" fontId="6" fillId="35" borderId="12" xfId="54" applyNumberFormat="1" applyFont="1" applyFill="1" applyBorder="1" applyAlignment="1" applyProtection="1">
      <alignment horizontal="right"/>
      <protection locked="0"/>
    </xf>
    <xf numFmtId="49" fontId="8" fillId="33" borderId="12" xfId="54" applyNumberFormat="1" applyFont="1" applyFill="1" applyBorder="1" applyAlignment="1" applyProtection="1">
      <alignment horizontal="center"/>
      <protection hidden="1" locked="0"/>
    </xf>
    <xf numFmtId="3" fontId="8" fillId="33" borderId="12" xfId="54" applyNumberFormat="1" applyFont="1" applyFill="1" applyBorder="1" applyAlignment="1" applyProtection="1">
      <alignment horizontal="right"/>
      <protection hidden="1" locked="0"/>
    </xf>
    <xf numFmtId="49" fontId="6" fillId="33" borderId="12" xfId="54" applyNumberFormat="1" applyFont="1" applyFill="1" applyBorder="1" applyProtection="1">
      <alignment/>
      <protection hidden="1" locked="0"/>
    </xf>
    <xf numFmtId="4" fontId="9" fillId="0" borderId="0" xfId="54" applyNumberFormat="1" applyFont="1" applyProtection="1">
      <alignment/>
      <protection hidden="1" locked="0"/>
    </xf>
    <xf numFmtId="0" fontId="8" fillId="33" borderId="12" xfId="54" applyFont="1" applyFill="1" applyBorder="1" applyProtection="1">
      <alignment/>
      <protection hidden="1" locked="0"/>
    </xf>
    <xf numFmtId="49" fontId="5" fillId="33" borderId="0" xfId="43" applyNumberFormat="1" applyFont="1" applyFill="1" applyBorder="1" applyAlignment="1" applyProtection="1">
      <alignment/>
      <protection hidden="1" locked="0"/>
    </xf>
    <xf numFmtId="49" fontId="3" fillId="33" borderId="0" xfId="54" applyNumberFormat="1" applyFont="1" applyFill="1" applyBorder="1" applyAlignment="1" applyProtection="1">
      <alignment/>
      <protection hidden="1" locked="0"/>
    </xf>
    <xf numFmtId="49" fontId="3" fillId="33" borderId="0" xfId="54" applyNumberFormat="1" applyFont="1" applyFill="1" applyBorder="1" applyAlignment="1" applyProtection="1">
      <alignment horizontal="center"/>
      <protection hidden="1" locked="0"/>
    </xf>
    <xf numFmtId="0" fontId="6" fillId="33" borderId="0" xfId="54" applyFont="1" applyFill="1" applyBorder="1" applyAlignment="1" applyProtection="1">
      <alignment horizontal="right"/>
      <protection hidden="1" locked="0"/>
    </xf>
    <xf numFmtId="49" fontId="3" fillId="0" borderId="0" xfId="54" applyNumberFormat="1" applyFont="1" applyAlignment="1" applyProtection="1">
      <alignment/>
      <protection hidden="1" locked="0"/>
    </xf>
    <xf numFmtId="49" fontId="3" fillId="0" borderId="0" xfId="54" applyNumberFormat="1" applyFont="1" applyAlignment="1">
      <alignment/>
      <protection/>
    </xf>
    <xf numFmtId="0" fontId="6" fillId="33" borderId="0" xfId="54" applyFont="1" applyFill="1" applyAlignment="1" applyProtection="1">
      <alignment horizontal="center"/>
      <protection hidden="1" locked="0"/>
    </xf>
    <xf numFmtId="0" fontId="6" fillId="0" borderId="0" xfId="54" applyFont="1" applyFill="1" applyProtection="1">
      <alignment/>
      <protection hidden="1" locked="0"/>
    </xf>
    <xf numFmtId="3" fontId="6" fillId="35" borderId="0" xfId="54" applyNumberFormat="1" applyFont="1" applyFill="1" applyAlignment="1" applyProtection="1">
      <alignment horizontal="right"/>
      <protection locked="0"/>
    </xf>
    <xf numFmtId="49" fontId="8" fillId="33" borderId="12" xfId="54" applyNumberFormat="1" applyFont="1" applyFill="1" applyBorder="1" applyAlignment="1" applyProtection="1">
      <alignment horizontal="center" vertical="center"/>
      <protection hidden="1" locked="0"/>
    </xf>
    <xf numFmtId="3" fontId="6" fillId="33" borderId="0" xfId="54" applyNumberFormat="1" applyFont="1" applyFill="1" applyAlignment="1" applyProtection="1">
      <alignment horizontal="center"/>
      <protection hidden="1" locked="0"/>
    </xf>
    <xf numFmtId="3" fontId="6" fillId="33" borderId="10" xfId="54" applyNumberFormat="1" applyFont="1" applyFill="1" applyBorder="1" applyAlignment="1" applyProtection="1">
      <alignment horizontal="center"/>
      <protection hidden="1" locked="0"/>
    </xf>
    <xf numFmtId="3" fontId="6" fillId="0" borderId="0" xfId="54" applyNumberFormat="1" applyFont="1" applyAlignment="1" applyProtection="1">
      <alignment horizontal="center"/>
      <protection hidden="1" locked="0"/>
    </xf>
    <xf numFmtId="0" fontId="6" fillId="0" borderId="0" xfId="54" applyFont="1" applyAlignment="1">
      <alignment horizontal="center"/>
      <protection/>
    </xf>
    <xf numFmtId="0" fontId="8" fillId="33" borderId="0" xfId="54" applyFont="1" applyFill="1" applyAlignment="1" applyProtection="1">
      <alignment horizontal="left"/>
      <protection hidden="1" locked="0"/>
    </xf>
    <xf numFmtId="0" fontId="8" fillId="33" borderId="13" xfId="54" applyFont="1" applyFill="1" applyBorder="1" applyAlignment="1" applyProtection="1">
      <alignment horizontal="left" vertical="center" wrapText="1"/>
      <protection hidden="1" locked="0"/>
    </xf>
    <xf numFmtId="0" fontId="8" fillId="33" borderId="14" xfId="54" applyFont="1" applyFill="1" applyBorder="1" applyAlignment="1" applyProtection="1">
      <alignment horizontal="left" vertical="center" wrapText="1"/>
      <protection hidden="1" locked="0"/>
    </xf>
    <xf numFmtId="0" fontId="8" fillId="33" borderId="11" xfId="54" applyFont="1" applyFill="1" applyBorder="1" applyAlignment="1" applyProtection="1">
      <alignment horizontal="left" vertical="center" wrapText="1"/>
      <protection hidden="1" locked="0"/>
    </xf>
    <xf numFmtId="0" fontId="8" fillId="33" borderId="13" xfId="54" applyFont="1" applyFill="1" applyBorder="1" applyAlignment="1" applyProtection="1">
      <alignment vertical="center" wrapText="1"/>
      <protection hidden="1" locked="0"/>
    </xf>
    <xf numFmtId="3" fontId="8" fillId="35" borderId="12" xfId="54" applyNumberFormat="1" applyFont="1" applyFill="1" applyBorder="1" applyAlignment="1" applyProtection="1">
      <alignment horizontal="right"/>
      <protection locked="0"/>
    </xf>
    <xf numFmtId="3" fontId="6" fillId="33" borderId="12" xfId="54" applyNumberFormat="1" applyFont="1" applyFill="1" applyBorder="1" applyAlignment="1" applyProtection="1">
      <alignment horizontal="right"/>
      <protection hidden="1" locked="0"/>
    </xf>
    <xf numFmtId="0" fontId="8" fillId="33" borderId="14" xfId="54" applyFont="1" applyFill="1" applyBorder="1" applyAlignment="1" applyProtection="1">
      <alignment vertical="center" wrapText="1"/>
      <protection hidden="1" locked="0"/>
    </xf>
    <xf numFmtId="0" fontId="8" fillId="33" borderId="11" xfId="54" applyFont="1" applyFill="1" applyBorder="1" applyAlignment="1" applyProtection="1">
      <alignment vertical="center" wrapText="1"/>
      <protection hidden="1" locked="0"/>
    </xf>
    <xf numFmtId="0" fontId="8" fillId="33" borderId="13" xfId="54" applyFont="1" applyFill="1" applyBorder="1" applyAlignment="1" applyProtection="1">
      <alignment vertical="center" wrapText="1"/>
      <protection hidden="1" locked="0"/>
    </xf>
    <xf numFmtId="0" fontId="6" fillId="33" borderId="14" xfId="54" applyFont="1" applyFill="1" applyBorder="1" applyAlignment="1" applyProtection="1">
      <alignment vertical="center" wrapText="1"/>
      <protection hidden="1" locked="0"/>
    </xf>
    <xf numFmtId="0" fontId="6" fillId="33" borderId="11" xfId="54" applyFont="1" applyFill="1" applyBorder="1" applyAlignment="1" applyProtection="1">
      <alignment vertical="center" wrapText="1"/>
      <protection hidden="1" locked="0"/>
    </xf>
    <xf numFmtId="0" fontId="6" fillId="33" borderId="13" xfId="54" applyFont="1" applyFill="1" applyBorder="1" applyAlignment="1" applyProtection="1">
      <alignment vertical="center" wrapText="1"/>
      <protection hidden="1" locked="0"/>
    </xf>
    <xf numFmtId="0" fontId="8" fillId="33" borderId="14" xfId="54" applyFont="1" applyFill="1" applyBorder="1" applyAlignment="1" applyProtection="1">
      <alignment horizontal="left" vertical="center" wrapText="1"/>
      <protection hidden="1" locked="0"/>
    </xf>
    <xf numFmtId="0" fontId="8" fillId="33" borderId="11" xfId="54" applyFont="1" applyFill="1" applyBorder="1" applyAlignment="1" applyProtection="1">
      <alignment horizontal="left" vertical="center" wrapText="1"/>
      <protection hidden="1" locked="0"/>
    </xf>
    <xf numFmtId="0" fontId="8" fillId="33" borderId="13" xfId="54" applyFont="1" applyFill="1" applyBorder="1" applyAlignment="1" applyProtection="1">
      <alignment horizontal="left" vertical="center" wrapText="1"/>
      <protection hidden="1" locked="0"/>
    </xf>
    <xf numFmtId="0" fontId="7" fillId="33" borderId="15" xfId="54" applyFont="1" applyFill="1" applyBorder="1" applyAlignment="1" applyProtection="1">
      <alignment horizontal="center"/>
      <protection hidden="1" locked="0"/>
    </xf>
    <xf numFmtId="0" fontId="8" fillId="33" borderId="14" xfId="54" applyFont="1" applyFill="1" applyBorder="1" applyAlignment="1" applyProtection="1">
      <alignment horizontal="left"/>
      <protection hidden="1" locked="0"/>
    </xf>
    <xf numFmtId="0" fontId="8" fillId="33" borderId="11" xfId="54" applyFont="1" applyFill="1" applyBorder="1" applyAlignment="1" applyProtection="1">
      <alignment horizontal="left"/>
      <protection hidden="1" locked="0"/>
    </xf>
    <xf numFmtId="0" fontId="8" fillId="33" borderId="13" xfId="54" applyFont="1" applyFill="1" applyBorder="1" applyAlignment="1" applyProtection="1">
      <alignment horizontal="left"/>
      <protection hidden="1" locked="0"/>
    </xf>
    <xf numFmtId="0" fontId="6" fillId="33" borderId="14" xfId="54" applyFont="1" applyFill="1" applyBorder="1" applyAlignment="1" applyProtection="1">
      <alignment horizontal="left"/>
      <protection hidden="1" locked="0"/>
    </xf>
    <xf numFmtId="0" fontId="6" fillId="33" borderId="11" xfId="54" applyFont="1" applyFill="1" applyBorder="1" applyAlignment="1" applyProtection="1">
      <alignment horizontal="left"/>
      <protection hidden="1" locked="0"/>
    </xf>
    <xf numFmtId="0" fontId="6" fillId="33" borderId="13" xfId="54" applyFont="1" applyFill="1" applyBorder="1" applyAlignment="1" applyProtection="1">
      <alignment horizontal="left"/>
      <protection hidden="1" locked="0"/>
    </xf>
    <xf numFmtId="49" fontId="6" fillId="33" borderId="12" xfId="54" applyNumberFormat="1" applyFont="1" applyFill="1" applyBorder="1" applyAlignment="1" applyProtection="1">
      <alignment horizontal="center"/>
      <protection hidden="1" locked="0"/>
    </xf>
    <xf numFmtId="0" fontId="6" fillId="33" borderId="14" xfId="54" applyFont="1" applyFill="1" applyBorder="1" applyAlignment="1" applyProtection="1">
      <alignment horizontal="left" vertical="center" wrapText="1"/>
      <protection hidden="1" locked="0"/>
    </xf>
    <xf numFmtId="0" fontId="6" fillId="33" borderId="11" xfId="54" applyFont="1" applyFill="1" applyBorder="1" applyAlignment="1" applyProtection="1">
      <alignment horizontal="left" vertical="center" wrapText="1"/>
      <protection hidden="1" locked="0"/>
    </xf>
    <xf numFmtId="0" fontId="6" fillId="33" borderId="13" xfId="54" applyFont="1" applyFill="1" applyBorder="1" applyAlignment="1" applyProtection="1">
      <alignment horizontal="left" vertical="center" wrapText="1"/>
      <protection hidden="1" locked="0"/>
    </xf>
    <xf numFmtId="3" fontId="6" fillId="33" borderId="16" xfId="54" applyNumberFormat="1" applyFont="1" applyFill="1" applyBorder="1" applyAlignment="1" applyProtection="1">
      <alignment horizontal="right"/>
      <protection hidden="1" locked="0"/>
    </xf>
    <xf numFmtId="3" fontId="6" fillId="33" borderId="17" xfId="54" applyNumberFormat="1" applyFont="1" applyFill="1" applyBorder="1" applyAlignment="1" applyProtection="1">
      <alignment horizontal="right"/>
      <protection hidden="1" locked="0"/>
    </xf>
    <xf numFmtId="3" fontId="6" fillId="33" borderId="12" xfId="54" applyNumberFormat="1" applyFont="1" applyFill="1" applyBorder="1" applyAlignment="1" applyProtection="1">
      <alignment horizontal="right"/>
      <protection hidden="1" locked="0"/>
    </xf>
    <xf numFmtId="0" fontId="15" fillId="33" borderId="0" xfId="54" applyFont="1" applyFill="1" applyAlignment="1" applyProtection="1">
      <alignment horizontal="center"/>
      <protection hidden="1" locked="0"/>
    </xf>
    <xf numFmtId="0" fontId="8" fillId="33" borderId="0" xfId="54" applyFont="1" applyFill="1" applyAlignment="1" applyProtection="1">
      <alignment horizontal="center"/>
      <protection hidden="1" locked="0"/>
    </xf>
    <xf numFmtId="0" fontId="14" fillId="33" borderId="18" xfId="54" applyFont="1" applyFill="1" applyBorder="1" applyAlignment="1" applyProtection="1">
      <alignment horizontal="center" vertical="center" wrapText="1"/>
      <protection hidden="1" locked="0"/>
    </xf>
    <xf numFmtId="0" fontId="14" fillId="33" borderId="15" xfId="54" applyFont="1" applyFill="1" applyBorder="1" applyAlignment="1" applyProtection="1">
      <alignment horizontal="center" vertical="center" wrapText="1"/>
      <protection hidden="1" locked="0"/>
    </xf>
    <xf numFmtId="0" fontId="14" fillId="33" borderId="19" xfId="54" applyFont="1" applyFill="1" applyBorder="1" applyAlignment="1" applyProtection="1">
      <alignment horizontal="center" vertical="center" wrapText="1"/>
      <protection hidden="1" locked="0"/>
    </xf>
    <xf numFmtId="0" fontId="14" fillId="33" borderId="20" xfId="54" applyFont="1" applyFill="1" applyBorder="1" applyAlignment="1" applyProtection="1">
      <alignment horizontal="center" vertical="center" wrapText="1"/>
      <protection hidden="1" locked="0"/>
    </xf>
    <xf numFmtId="0" fontId="14" fillId="33" borderId="10" xfId="54" applyFont="1" applyFill="1" applyBorder="1" applyAlignment="1" applyProtection="1">
      <alignment horizontal="center" vertical="center" wrapText="1"/>
      <protection hidden="1" locked="0"/>
    </xf>
    <xf numFmtId="0" fontId="14" fillId="33" borderId="21" xfId="54" applyFont="1" applyFill="1" applyBorder="1" applyAlignment="1" applyProtection="1">
      <alignment horizontal="center" vertical="center" wrapText="1"/>
      <protection hidden="1" locked="0"/>
    </xf>
    <xf numFmtId="0" fontId="8" fillId="33" borderId="14" xfId="54" applyFont="1" applyFill="1" applyBorder="1" applyAlignment="1" applyProtection="1">
      <alignment vertical="top"/>
      <protection hidden="1" locked="0"/>
    </xf>
    <xf numFmtId="0" fontId="8" fillId="33" borderId="11" xfId="54" applyFont="1" applyFill="1" applyBorder="1" applyAlignment="1" applyProtection="1">
      <alignment vertical="top"/>
      <protection hidden="1" locked="0"/>
    </xf>
    <xf numFmtId="0" fontId="8" fillId="33" borderId="13" xfId="54" applyFont="1" applyFill="1" applyBorder="1" applyAlignment="1" applyProtection="1">
      <alignment vertical="top"/>
      <protection hidden="1" locked="0"/>
    </xf>
    <xf numFmtId="0" fontId="14" fillId="33" borderId="14" xfId="54" applyFont="1" applyFill="1" applyBorder="1" applyAlignment="1" applyProtection="1">
      <alignment horizontal="center" vertical="center" wrapText="1"/>
      <protection hidden="1" locked="0"/>
    </xf>
    <xf numFmtId="0" fontId="14" fillId="33" borderId="11" xfId="54" applyFont="1" applyFill="1" applyBorder="1" applyAlignment="1" applyProtection="1">
      <alignment horizontal="center" vertical="center" wrapText="1"/>
      <protection hidden="1" locked="0"/>
    </xf>
    <xf numFmtId="3" fontId="7" fillId="33" borderId="15" xfId="54" applyNumberFormat="1" applyFont="1" applyFill="1" applyBorder="1" applyAlignment="1" applyProtection="1">
      <alignment horizontal="center"/>
      <protection hidden="1" locked="0"/>
    </xf>
    <xf numFmtId="0" fontId="8" fillId="33" borderId="14" xfId="54" applyFont="1" applyFill="1" applyBorder="1" applyAlignment="1" applyProtection="1">
      <alignment horizontal="center" vertical="center" wrapText="1"/>
      <protection hidden="1" locked="0"/>
    </xf>
    <xf numFmtId="0" fontId="8" fillId="33" borderId="11" xfId="54" applyFont="1" applyFill="1" applyBorder="1" applyAlignment="1" applyProtection="1">
      <alignment horizontal="center" vertical="center" wrapText="1"/>
      <protection hidden="1" locked="0"/>
    </xf>
    <xf numFmtId="0" fontId="8" fillId="33" borderId="13" xfId="54" applyFont="1" applyFill="1" applyBorder="1" applyAlignment="1" applyProtection="1">
      <alignment horizontal="center" vertical="center" wrapText="1"/>
      <protection hidden="1" locked="0"/>
    </xf>
    <xf numFmtId="0" fontId="6" fillId="33" borderId="14" xfId="54" applyFont="1" applyFill="1" applyBorder="1" applyAlignment="1" applyProtection="1">
      <alignment horizontal="left" vertical="top"/>
      <protection hidden="1" locked="0"/>
    </xf>
    <xf numFmtId="0" fontId="6" fillId="33" borderId="11" xfId="54" applyFont="1" applyFill="1" applyBorder="1" applyAlignment="1" applyProtection="1">
      <alignment horizontal="left" vertical="top"/>
      <protection hidden="1" locked="0"/>
    </xf>
    <xf numFmtId="0" fontId="6" fillId="33" borderId="13" xfId="54" applyFont="1" applyFill="1" applyBorder="1" applyAlignment="1" applyProtection="1">
      <alignment horizontal="left" vertical="top"/>
      <protection hidden="1"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1247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Организация:</a:t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1219200" y="0"/>
          <a:ext cx="6229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РГП "Центр астрофизических исследований"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1704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Организация:</a:t>
          </a:r>
        </a:p>
      </xdr:txBody>
    </xdr:sp>
    <xdr:clientData/>
  </xdr:twoCellAnchor>
  <xdr:twoCellAnchor>
    <xdr:from>
      <xdr:col>2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1704975" y="0"/>
          <a:ext cx="5210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РГП "Центр астрофизических исследований"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3"/>
  <sheetViews>
    <sheetView zoomScalePageLayoutView="0" workbookViewId="0" topLeftCell="A1">
      <pane ySplit="3" topLeftCell="A55" activePane="bottomLeft" state="frozen"/>
      <selection pane="topLeft" activeCell="A1" sqref="A1"/>
      <selection pane="bottomLeft" activeCell="H77" sqref="H77"/>
    </sheetView>
  </sheetViews>
  <sheetFormatPr defaultColWidth="9.00390625" defaultRowHeight="12.75"/>
  <cols>
    <col min="1" max="3" width="9.125" style="2" customWidth="1"/>
    <col min="4" max="4" width="12.75390625" style="2" customWidth="1"/>
    <col min="5" max="5" width="9.125" style="2" customWidth="1"/>
    <col min="6" max="6" width="4.375" style="2" customWidth="1"/>
    <col min="7" max="7" width="10.00390625" style="2" customWidth="1"/>
    <col min="8" max="8" width="16.375" style="2" customWidth="1"/>
    <col min="9" max="9" width="17.75390625" style="2" customWidth="1"/>
    <col min="10" max="10" width="16.875" style="2" customWidth="1"/>
    <col min="11" max="11" width="17.875" style="2" customWidth="1"/>
    <col min="12" max="16384" width="9.125" style="2" customWidth="1"/>
  </cols>
  <sheetData>
    <row r="1" spans="1:11" ht="12.75">
      <c r="A1" s="3"/>
      <c r="B1" s="4"/>
      <c r="C1" s="4"/>
      <c r="D1" s="4"/>
      <c r="E1" s="4"/>
      <c r="F1" s="4"/>
      <c r="G1" s="4"/>
      <c r="H1" s="4"/>
      <c r="I1" s="5" t="s">
        <v>45</v>
      </c>
      <c r="J1" s="1"/>
      <c r="K1" s="1"/>
    </row>
    <row r="2" spans="1:11" ht="12" customHeight="1">
      <c r="A2" s="4"/>
      <c r="B2" s="4"/>
      <c r="C2" s="4"/>
      <c r="D2" s="4"/>
      <c r="E2" s="4"/>
      <c r="F2" s="4"/>
      <c r="G2" s="4"/>
      <c r="H2" s="4"/>
      <c r="I2" s="5" t="s">
        <v>46</v>
      </c>
      <c r="J2" s="1"/>
      <c r="K2" s="1"/>
    </row>
    <row r="3" spans="1:11" ht="11.25" customHeight="1">
      <c r="A3" s="4"/>
      <c r="B3" s="4"/>
      <c r="C3" s="4"/>
      <c r="D3" s="4"/>
      <c r="E3" s="4"/>
      <c r="F3" s="4"/>
      <c r="G3" s="4"/>
      <c r="H3" s="4"/>
      <c r="I3" s="5" t="s">
        <v>67</v>
      </c>
      <c r="J3" s="1"/>
      <c r="K3" s="1"/>
    </row>
    <row r="4" spans="1:11" ht="12" customHeight="1">
      <c r="A4" s="4"/>
      <c r="B4" s="4"/>
      <c r="C4" s="4"/>
      <c r="D4" s="4"/>
      <c r="E4" s="4"/>
      <c r="F4" s="4"/>
      <c r="G4" s="4"/>
      <c r="H4" s="4"/>
      <c r="I4" s="36" t="s">
        <v>47</v>
      </c>
      <c r="J4" s="1"/>
      <c r="K4" s="1"/>
    </row>
    <row r="5" spans="1:11" ht="12.75">
      <c r="A5" s="4" t="s">
        <v>48</v>
      </c>
      <c r="B5" s="4"/>
      <c r="C5" s="4"/>
      <c r="D5" s="7" t="s">
        <v>68</v>
      </c>
      <c r="E5" s="7"/>
      <c r="F5" s="7"/>
      <c r="G5" s="7"/>
      <c r="H5" s="7"/>
      <c r="I5" s="7"/>
      <c r="J5" s="1"/>
      <c r="K5" s="1"/>
    </row>
    <row r="6" spans="1:11" ht="12.75">
      <c r="A6" s="4" t="s">
        <v>69</v>
      </c>
      <c r="B6" s="4"/>
      <c r="C6" s="4"/>
      <c r="D6" s="9" t="s">
        <v>70</v>
      </c>
      <c r="E6" s="9"/>
      <c r="F6" s="9"/>
      <c r="G6" s="9"/>
      <c r="H6" s="9"/>
      <c r="I6" s="9"/>
      <c r="J6" s="1"/>
      <c r="K6" s="1"/>
    </row>
    <row r="7" spans="1:11" ht="12.75">
      <c r="A7" s="4" t="s">
        <v>49</v>
      </c>
      <c r="B7" s="4"/>
      <c r="C7" s="4"/>
      <c r="D7" s="4" t="s">
        <v>195</v>
      </c>
      <c r="E7" s="4"/>
      <c r="F7" s="4"/>
      <c r="G7" s="4"/>
      <c r="H7" s="4"/>
      <c r="I7" s="4"/>
      <c r="J7" s="1"/>
      <c r="K7" s="1"/>
    </row>
    <row r="8" spans="1:11" ht="12.75">
      <c r="A8" s="4" t="s">
        <v>50</v>
      </c>
      <c r="B8" s="4"/>
      <c r="C8" s="4"/>
      <c r="D8" s="8" t="s">
        <v>43</v>
      </c>
      <c r="E8" s="8"/>
      <c r="F8" s="8"/>
      <c r="G8" s="8"/>
      <c r="H8" s="8"/>
      <c r="I8" s="8"/>
      <c r="J8" s="1"/>
      <c r="K8" s="1"/>
    </row>
    <row r="9" spans="1:11" ht="12.75">
      <c r="A9" s="4" t="s">
        <v>71</v>
      </c>
      <c r="B9" s="4"/>
      <c r="C9" s="4"/>
      <c r="D9" s="9"/>
      <c r="E9" s="9"/>
      <c r="F9" s="8"/>
      <c r="G9" s="8" t="s">
        <v>72</v>
      </c>
      <c r="H9" s="8"/>
      <c r="I9" s="8"/>
      <c r="J9" s="1"/>
      <c r="K9" s="1"/>
    </row>
    <row r="10" spans="1:11" ht="12.75">
      <c r="A10" s="4" t="s">
        <v>51</v>
      </c>
      <c r="B10" s="4"/>
      <c r="C10" s="4"/>
      <c r="D10" s="9"/>
      <c r="E10" s="7"/>
      <c r="F10" s="8"/>
      <c r="G10" s="8"/>
      <c r="H10" s="8"/>
      <c r="I10" s="9" t="s">
        <v>52</v>
      </c>
      <c r="J10" s="1"/>
      <c r="K10" s="1"/>
    </row>
    <row r="11" spans="1:11" ht="12.75">
      <c r="A11" s="9" t="s">
        <v>53</v>
      </c>
      <c r="B11" s="9"/>
      <c r="C11" s="9"/>
      <c r="D11" s="7" t="s">
        <v>54</v>
      </c>
      <c r="E11" s="8"/>
      <c r="F11" s="8"/>
      <c r="G11" s="8"/>
      <c r="H11" s="8"/>
      <c r="I11" s="7"/>
      <c r="J11" s="1"/>
      <c r="K11" s="1"/>
    </row>
    <row r="12" spans="1:11" ht="12.75">
      <c r="A12" s="9"/>
      <c r="B12" s="9"/>
      <c r="C12" s="9"/>
      <c r="D12" s="9"/>
      <c r="E12" s="10" t="s">
        <v>55</v>
      </c>
      <c r="F12" s="9"/>
      <c r="G12" s="9"/>
      <c r="H12" s="9"/>
      <c r="I12" s="9"/>
      <c r="J12" s="1"/>
      <c r="K12" s="1"/>
    </row>
    <row r="13" spans="1:11" ht="12.75" customHeight="1">
      <c r="A13" s="9" t="s">
        <v>56</v>
      </c>
      <c r="B13" s="9"/>
      <c r="C13" s="9"/>
      <c r="D13" s="7" t="s">
        <v>73</v>
      </c>
      <c r="E13" s="7"/>
      <c r="F13" s="7"/>
      <c r="G13" s="7"/>
      <c r="H13" s="7"/>
      <c r="I13" s="7"/>
      <c r="J13" s="1"/>
      <c r="K13" s="1"/>
    </row>
    <row r="14" spans="1:11" ht="0.75" customHeight="1">
      <c r="A14" s="4"/>
      <c r="B14" s="4"/>
      <c r="C14" s="4"/>
      <c r="D14" s="9"/>
      <c r="E14" s="9"/>
      <c r="F14" s="9"/>
      <c r="G14" s="9"/>
      <c r="H14" s="9"/>
      <c r="I14" s="9"/>
      <c r="J14" s="1"/>
      <c r="K14" s="1"/>
    </row>
    <row r="15" spans="1:11" ht="20.25" customHeight="1">
      <c r="A15" s="66" t="s">
        <v>196</v>
      </c>
      <c r="B15" s="66"/>
      <c r="C15" s="66"/>
      <c r="D15" s="66"/>
      <c r="E15" s="66"/>
      <c r="F15" s="66"/>
      <c r="G15" s="66"/>
      <c r="H15" s="66"/>
      <c r="I15" s="66"/>
      <c r="J15" s="1"/>
      <c r="K15" s="1"/>
    </row>
    <row r="16" spans="1:11" ht="12.75" customHeight="1">
      <c r="A16" s="67" t="s">
        <v>199</v>
      </c>
      <c r="B16" s="67"/>
      <c r="C16" s="67"/>
      <c r="D16" s="67"/>
      <c r="E16" s="67"/>
      <c r="F16" s="67"/>
      <c r="G16" s="67"/>
      <c r="H16" s="67"/>
      <c r="I16" s="67"/>
      <c r="J16" s="1"/>
      <c r="K16" s="1"/>
    </row>
    <row r="17" spans="1:11" ht="16.5" customHeight="1">
      <c r="A17" s="4"/>
      <c r="B17" s="4"/>
      <c r="C17" s="4"/>
      <c r="D17" s="4"/>
      <c r="E17" s="4"/>
      <c r="F17" s="4"/>
      <c r="G17" s="4"/>
      <c r="H17" s="4"/>
      <c r="I17" s="28" t="s">
        <v>198</v>
      </c>
      <c r="J17" s="1"/>
      <c r="K17" s="1"/>
    </row>
    <row r="18" spans="1:11" ht="25.5">
      <c r="A18" s="77" t="s">
        <v>57</v>
      </c>
      <c r="B18" s="78"/>
      <c r="C18" s="78"/>
      <c r="D18" s="78"/>
      <c r="E18" s="78"/>
      <c r="F18" s="40"/>
      <c r="G18" s="12" t="s">
        <v>74</v>
      </c>
      <c r="H18" s="12" t="s">
        <v>41</v>
      </c>
      <c r="I18" s="12" t="s">
        <v>40</v>
      </c>
      <c r="J18" s="1"/>
      <c r="K18" s="1"/>
    </row>
    <row r="19" spans="1:11" ht="12.75">
      <c r="A19" s="38"/>
      <c r="B19" s="39"/>
      <c r="C19" s="39">
        <v>1</v>
      </c>
      <c r="D19" s="39"/>
      <c r="E19" s="39"/>
      <c r="F19" s="37"/>
      <c r="G19" s="12">
        <v>2</v>
      </c>
      <c r="H19" s="12">
        <v>3</v>
      </c>
      <c r="I19" s="12">
        <v>4</v>
      </c>
      <c r="J19" s="1"/>
      <c r="K19" s="1"/>
    </row>
    <row r="20" spans="1:11" ht="12.75">
      <c r="A20" s="74" t="s">
        <v>75</v>
      </c>
      <c r="B20" s="75"/>
      <c r="C20" s="75"/>
      <c r="D20" s="75"/>
      <c r="E20" s="75"/>
      <c r="F20" s="76"/>
      <c r="G20" s="13"/>
      <c r="H20" s="14"/>
      <c r="I20" s="14"/>
      <c r="J20" s="1"/>
      <c r="K20" s="1"/>
    </row>
    <row r="21" spans="1:11" ht="12.75" customHeight="1">
      <c r="A21" s="46" t="s">
        <v>76</v>
      </c>
      <c r="B21" s="47"/>
      <c r="C21" s="47"/>
      <c r="D21" s="47"/>
      <c r="E21" s="47"/>
      <c r="F21" s="48"/>
      <c r="G21" s="15" t="s">
        <v>0</v>
      </c>
      <c r="H21" s="16">
        <v>727188</v>
      </c>
      <c r="I21" s="16">
        <v>1916329</v>
      </c>
      <c r="J21" s="1"/>
      <c r="K21" s="1"/>
    </row>
    <row r="22" spans="1:11" ht="12.75" customHeight="1">
      <c r="A22" s="46" t="s">
        <v>77</v>
      </c>
      <c r="B22" s="47"/>
      <c r="C22" s="47"/>
      <c r="D22" s="47"/>
      <c r="E22" s="47"/>
      <c r="F22" s="48"/>
      <c r="G22" s="15" t="s">
        <v>1</v>
      </c>
      <c r="H22" s="16"/>
      <c r="I22" s="16"/>
      <c r="J22" s="1"/>
      <c r="K22" s="1"/>
    </row>
    <row r="23" spans="1:11" ht="12.75" customHeight="1">
      <c r="A23" s="46" t="s">
        <v>78</v>
      </c>
      <c r="B23" s="47"/>
      <c r="C23" s="47"/>
      <c r="D23" s="47"/>
      <c r="E23" s="47"/>
      <c r="F23" s="48"/>
      <c r="G23" s="15" t="s">
        <v>2</v>
      </c>
      <c r="H23" s="16"/>
      <c r="I23" s="16"/>
      <c r="J23" s="1"/>
      <c r="K23" s="1"/>
    </row>
    <row r="24" spans="1:11" ht="24.75" customHeight="1">
      <c r="A24" s="46" t="s">
        <v>79</v>
      </c>
      <c r="B24" s="47"/>
      <c r="C24" s="47"/>
      <c r="D24" s="47"/>
      <c r="E24" s="47"/>
      <c r="F24" s="48"/>
      <c r="G24" s="15" t="s">
        <v>4</v>
      </c>
      <c r="H24" s="16"/>
      <c r="I24" s="16"/>
      <c r="J24" s="1"/>
      <c r="K24" s="1"/>
    </row>
    <row r="25" spans="1:11" ht="12.75" customHeight="1">
      <c r="A25" s="46" t="s">
        <v>80</v>
      </c>
      <c r="B25" s="47"/>
      <c r="C25" s="47"/>
      <c r="D25" s="47"/>
      <c r="E25" s="47"/>
      <c r="F25" s="48"/>
      <c r="G25" s="15" t="s">
        <v>5</v>
      </c>
      <c r="H25" s="16"/>
      <c r="I25" s="16"/>
      <c r="J25" s="1"/>
      <c r="K25" s="1"/>
    </row>
    <row r="26" spans="1:11" ht="12.75" customHeight="1">
      <c r="A26" s="46" t="s">
        <v>81</v>
      </c>
      <c r="B26" s="47"/>
      <c r="C26" s="47"/>
      <c r="D26" s="47"/>
      <c r="E26" s="47"/>
      <c r="F26" s="48"/>
      <c r="G26" s="15" t="s">
        <v>6</v>
      </c>
      <c r="H26" s="16"/>
      <c r="I26" s="16"/>
      <c r="J26" s="1"/>
      <c r="K26" s="1"/>
    </row>
    <row r="27" spans="1:11" ht="12.75" customHeight="1">
      <c r="A27" s="46" t="s">
        <v>82</v>
      </c>
      <c r="B27" s="47"/>
      <c r="C27" s="47"/>
      <c r="D27" s="47"/>
      <c r="E27" s="47"/>
      <c r="F27" s="48"/>
      <c r="G27" s="15" t="s">
        <v>8</v>
      </c>
      <c r="H27" s="16">
        <f>1648243+604976</f>
        <v>2253219</v>
      </c>
      <c r="I27" s="16">
        <v>1556029</v>
      </c>
      <c r="J27" s="1"/>
      <c r="K27" s="1"/>
    </row>
    <row r="28" spans="1:11" ht="12.75" customHeight="1">
      <c r="A28" s="46" t="s">
        <v>83</v>
      </c>
      <c r="B28" s="47"/>
      <c r="C28" s="47"/>
      <c r="D28" s="47"/>
      <c r="E28" s="47"/>
      <c r="F28" s="48"/>
      <c r="G28" s="15" t="s">
        <v>84</v>
      </c>
      <c r="H28" s="16">
        <v>363</v>
      </c>
      <c r="I28" s="16">
        <v>111039</v>
      </c>
      <c r="J28" s="1"/>
      <c r="K28" s="1"/>
    </row>
    <row r="29" spans="1:11" ht="12.75" customHeight="1">
      <c r="A29" s="46" t="s">
        <v>3</v>
      </c>
      <c r="B29" s="47"/>
      <c r="C29" s="47"/>
      <c r="D29" s="47"/>
      <c r="E29" s="47"/>
      <c r="F29" s="48"/>
      <c r="G29" s="15" t="s">
        <v>85</v>
      </c>
      <c r="H29" s="16">
        <v>2174994</v>
      </c>
      <c r="I29" s="16">
        <v>3664577</v>
      </c>
      <c r="J29" s="1"/>
      <c r="K29" s="1"/>
    </row>
    <row r="30" spans="1:11" ht="12.75" customHeight="1">
      <c r="A30" s="46" t="s">
        <v>7</v>
      </c>
      <c r="B30" s="47"/>
      <c r="C30" s="47"/>
      <c r="D30" s="47"/>
      <c r="E30" s="47"/>
      <c r="F30" s="48"/>
      <c r="G30" s="15" t="s">
        <v>86</v>
      </c>
      <c r="H30" s="16">
        <v>4012267</v>
      </c>
      <c r="I30" s="16">
        <v>4901139</v>
      </c>
      <c r="J30" s="1"/>
      <c r="K30" s="1"/>
    </row>
    <row r="31" spans="1:11" ht="12.75" customHeight="1">
      <c r="A31" s="43" t="s">
        <v>87</v>
      </c>
      <c r="B31" s="44"/>
      <c r="C31" s="44"/>
      <c r="D31" s="44"/>
      <c r="E31" s="44"/>
      <c r="F31" s="45"/>
      <c r="G31" s="17" t="s">
        <v>9</v>
      </c>
      <c r="H31" s="41">
        <f>SUM(H21:H30)</f>
        <v>9168031</v>
      </c>
      <c r="I31" s="41">
        <f>SUM(I21:I30)</f>
        <v>12149113</v>
      </c>
      <c r="J31" s="1"/>
      <c r="K31" s="1"/>
    </row>
    <row r="32" spans="1:11" ht="12.75" customHeight="1">
      <c r="A32" s="49" t="s">
        <v>89</v>
      </c>
      <c r="B32" s="50"/>
      <c r="C32" s="50"/>
      <c r="D32" s="50"/>
      <c r="E32" s="50"/>
      <c r="F32" s="51"/>
      <c r="G32" s="17" t="s">
        <v>88</v>
      </c>
      <c r="H32" s="18"/>
      <c r="I32" s="18"/>
      <c r="J32" s="1"/>
      <c r="K32" s="1"/>
    </row>
    <row r="33" spans="1:11" ht="12.75" customHeight="1">
      <c r="A33" s="49" t="s">
        <v>90</v>
      </c>
      <c r="B33" s="50"/>
      <c r="C33" s="50"/>
      <c r="D33" s="50"/>
      <c r="E33" s="50"/>
      <c r="F33" s="51"/>
      <c r="G33" s="15"/>
      <c r="H33" s="14"/>
      <c r="I33" s="14"/>
      <c r="J33" s="1"/>
      <c r="K33" s="1"/>
    </row>
    <row r="34" spans="1:11" ht="12.75" customHeight="1">
      <c r="A34" s="46" t="s">
        <v>77</v>
      </c>
      <c r="B34" s="47"/>
      <c r="C34" s="47"/>
      <c r="D34" s="47"/>
      <c r="E34" s="47"/>
      <c r="F34" s="48"/>
      <c r="G34" s="15" t="s">
        <v>37</v>
      </c>
      <c r="H34" s="16"/>
      <c r="I34" s="16"/>
      <c r="J34" s="1"/>
      <c r="K34" s="1"/>
    </row>
    <row r="35" spans="1:11" ht="12.75" customHeight="1">
      <c r="A35" s="46" t="s">
        <v>78</v>
      </c>
      <c r="B35" s="47"/>
      <c r="C35" s="47"/>
      <c r="D35" s="47"/>
      <c r="E35" s="47"/>
      <c r="F35" s="48"/>
      <c r="G35" s="15" t="s">
        <v>91</v>
      </c>
      <c r="H35" s="16"/>
      <c r="I35" s="16"/>
      <c r="J35" s="1"/>
      <c r="K35" s="1"/>
    </row>
    <row r="36" spans="1:11" ht="24.75" customHeight="1">
      <c r="A36" s="46" t="s">
        <v>79</v>
      </c>
      <c r="B36" s="47"/>
      <c r="C36" s="47"/>
      <c r="D36" s="47"/>
      <c r="E36" s="47"/>
      <c r="F36" s="48"/>
      <c r="G36" s="15" t="s">
        <v>92</v>
      </c>
      <c r="H36" s="16"/>
      <c r="I36" s="16"/>
      <c r="J36" s="1"/>
      <c r="K36" s="1"/>
    </row>
    <row r="37" spans="1:11" ht="12.75" customHeight="1">
      <c r="A37" s="46" t="s">
        <v>80</v>
      </c>
      <c r="B37" s="47"/>
      <c r="C37" s="47"/>
      <c r="D37" s="47"/>
      <c r="E37" s="47"/>
      <c r="F37" s="48"/>
      <c r="G37" s="15" t="s">
        <v>93</v>
      </c>
      <c r="H37" s="16"/>
      <c r="I37" s="16"/>
      <c r="J37" s="1"/>
      <c r="K37" s="1"/>
    </row>
    <row r="38" spans="1:11" ht="12.75" customHeight="1">
      <c r="A38" s="46" t="s">
        <v>95</v>
      </c>
      <c r="B38" s="47"/>
      <c r="C38" s="47"/>
      <c r="D38" s="47"/>
      <c r="E38" s="47"/>
      <c r="F38" s="48"/>
      <c r="G38" s="15" t="s">
        <v>94</v>
      </c>
      <c r="H38" s="16">
        <v>383600</v>
      </c>
      <c r="I38" s="16">
        <v>383600</v>
      </c>
      <c r="J38" s="1"/>
      <c r="K38" s="1"/>
    </row>
    <row r="39" spans="1:11" ht="12.75" customHeight="1">
      <c r="A39" s="46" t="s">
        <v>97</v>
      </c>
      <c r="B39" s="47"/>
      <c r="C39" s="47"/>
      <c r="D39" s="47"/>
      <c r="E39" s="47"/>
      <c r="F39" s="48"/>
      <c r="G39" s="15" t="s">
        <v>96</v>
      </c>
      <c r="H39" s="16">
        <v>3714</v>
      </c>
      <c r="I39" s="16">
        <v>3671</v>
      </c>
      <c r="J39" s="1"/>
      <c r="K39" s="1"/>
    </row>
    <row r="40" spans="1:11" ht="12.75" customHeight="1">
      <c r="A40" s="46" t="s">
        <v>12</v>
      </c>
      <c r="B40" s="47"/>
      <c r="C40" s="47"/>
      <c r="D40" s="47"/>
      <c r="E40" s="47"/>
      <c r="F40" s="48"/>
      <c r="G40" s="15" t="s">
        <v>98</v>
      </c>
      <c r="H40" s="16"/>
      <c r="I40" s="16"/>
      <c r="J40" s="1"/>
      <c r="K40" s="1"/>
    </row>
    <row r="41" spans="1:11" ht="12.75" customHeight="1">
      <c r="A41" s="46" t="s">
        <v>99</v>
      </c>
      <c r="B41" s="47"/>
      <c r="C41" s="47"/>
      <c r="D41" s="47"/>
      <c r="E41" s="47"/>
      <c r="F41" s="48"/>
      <c r="G41" s="15" t="s">
        <v>100</v>
      </c>
      <c r="H41" s="16"/>
      <c r="I41" s="16"/>
      <c r="J41" s="1"/>
      <c r="K41" s="1"/>
    </row>
    <row r="42" spans="1:11" ht="12.75" customHeight="1">
      <c r="A42" s="46" t="s">
        <v>15</v>
      </c>
      <c r="B42" s="47"/>
      <c r="C42" s="47"/>
      <c r="D42" s="47"/>
      <c r="E42" s="47"/>
      <c r="F42" s="48"/>
      <c r="G42" s="15" t="s">
        <v>101</v>
      </c>
      <c r="H42" s="16">
        <v>36987758</v>
      </c>
      <c r="I42" s="16">
        <v>31856613</v>
      </c>
      <c r="J42" s="1"/>
      <c r="K42" s="1"/>
    </row>
    <row r="43" spans="1:11" ht="12.75" customHeight="1">
      <c r="A43" s="46" t="s">
        <v>17</v>
      </c>
      <c r="B43" s="47"/>
      <c r="C43" s="47"/>
      <c r="D43" s="47"/>
      <c r="E43" s="47"/>
      <c r="F43" s="48"/>
      <c r="G43" s="15" t="s">
        <v>102</v>
      </c>
      <c r="H43" s="16"/>
      <c r="I43" s="16"/>
      <c r="J43" s="1"/>
      <c r="K43" s="1"/>
    </row>
    <row r="44" spans="1:11" ht="12.75" customHeight="1">
      <c r="A44" s="60" t="s">
        <v>19</v>
      </c>
      <c r="B44" s="61"/>
      <c r="C44" s="61"/>
      <c r="D44" s="61"/>
      <c r="E44" s="61"/>
      <c r="F44" s="62"/>
      <c r="G44" s="15" t="s">
        <v>38</v>
      </c>
      <c r="H44" s="16"/>
      <c r="I44" s="16"/>
      <c r="J44" s="1"/>
      <c r="K44" s="1"/>
    </row>
    <row r="45" spans="1:11" ht="12.75" customHeight="1">
      <c r="A45" s="60" t="s">
        <v>20</v>
      </c>
      <c r="B45" s="61"/>
      <c r="C45" s="61"/>
      <c r="D45" s="61"/>
      <c r="E45" s="61"/>
      <c r="F45" s="62"/>
      <c r="G45" s="15" t="s">
        <v>103</v>
      </c>
      <c r="H45" s="16">
        <v>67336</v>
      </c>
      <c r="I45" s="16">
        <v>68815</v>
      </c>
      <c r="J45" s="1"/>
      <c r="K45" s="1"/>
    </row>
    <row r="46" spans="1:11" ht="12.75" customHeight="1">
      <c r="A46" s="60" t="s">
        <v>21</v>
      </c>
      <c r="B46" s="61"/>
      <c r="C46" s="61"/>
      <c r="D46" s="61"/>
      <c r="E46" s="61"/>
      <c r="F46" s="62"/>
      <c r="G46" s="15" t="s">
        <v>104</v>
      </c>
      <c r="H46" s="16"/>
      <c r="I46" s="16"/>
      <c r="J46" s="1"/>
      <c r="K46" s="1"/>
    </row>
    <row r="47" spans="1:11" ht="12.75" customHeight="1">
      <c r="A47" s="60" t="s">
        <v>22</v>
      </c>
      <c r="B47" s="61"/>
      <c r="C47" s="61"/>
      <c r="D47" s="61"/>
      <c r="E47" s="61"/>
      <c r="F47" s="62"/>
      <c r="G47" s="15" t="s">
        <v>105</v>
      </c>
      <c r="H47" s="16">
        <v>8799015</v>
      </c>
      <c r="I47" s="16">
        <v>8776810</v>
      </c>
      <c r="J47" s="1"/>
      <c r="K47" s="1"/>
    </row>
    <row r="48" spans="1:11" ht="12.75" customHeight="1">
      <c r="A48" s="49" t="s">
        <v>106</v>
      </c>
      <c r="B48" s="50"/>
      <c r="C48" s="50"/>
      <c r="D48" s="50"/>
      <c r="E48" s="50"/>
      <c r="F48" s="51"/>
      <c r="G48" s="17" t="s">
        <v>23</v>
      </c>
      <c r="H48" s="18">
        <f>SUM(H34:H47)</f>
        <v>46241423</v>
      </c>
      <c r="I48" s="18">
        <f>SUM(I34:I47)</f>
        <v>41089509</v>
      </c>
      <c r="J48" s="1"/>
      <c r="K48" s="1"/>
    </row>
    <row r="49" spans="1:11" ht="12.75" customHeight="1">
      <c r="A49" s="49" t="s">
        <v>107</v>
      </c>
      <c r="B49" s="50"/>
      <c r="C49" s="50"/>
      <c r="D49" s="50"/>
      <c r="E49" s="50"/>
      <c r="F49" s="51"/>
      <c r="G49" s="19"/>
      <c r="H49" s="18">
        <f>H31+H32+H48</f>
        <v>55409454</v>
      </c>
      <c r="I49" s="18">
        <f>I31+I32+I48</f>
        <v>53238622</v>
      </c>
      <c r="J49" s="20">
        <v>0</v>
      </c>
      <c r="K49" s="20">
        <v>0</v>
      </c>
    </row>
    <row r="50" spans="1:11" ht="12.75" customHeight="1">
      <c r="A50" s="68" t="s">
        <v>108</v>
      </c>
      <c r="B50" s="69"/>
      <c r="C50" s="69"/>
      <c r="D50" s="69"/>
      <c r="E50" s="69"/>
      <c r="F50" s="70"/>
      <c r="G50" s="59"/>
      <c r="H50" s="65"/>
      <c r="I50" s="63"/>
      <c r="J50" s="1"/>
      <c r="K50" s="1"/>
    </row>
    <row r="51" spans="1:11" ht="12.75">
      <c r="A51" s="71"/>
      <c r="B51" s="72"/>
      <c r="C51" s="72"/>
      <c r="D51" s="72"/>
      <c r="E51" s="72"/>
      <c r="F51" s="73"/>
      <c r="G51" s="59"/>
      <c r="H51" s="65"/>
      <c r="I51" s="64"/>
      <c r="J51" s="1"/>
      <c r="K51" s="1"/>
    </row>
    <row r="52" spans="1:11" ht="12.75" customHeight="1">
      <c r="A52" s="49" t="s">
        <v>109</v>
      </c>
      <c r="B52" s="50"/>
      <c r="C52" s="50"/>
      <c r="D52" s="50"/>
      <c r="E52" s="50"/>
      <c r="F52" s="51"/>
      <c r="G52" s="15"/>
      <c r="H52" s="14"/>
      <c r="I52" s="14"/>
      <c r="J52" s="1"/>
      <c r="K52" s="1"/>
    </row>
    <row r="53" spans="1:11" ht="12.75" customHeight="1">
      <c r="A53" s="60" t="s">
        <v>110</v>
      </c>
      <c r="B53" s="61"/>
      <c r="C53" s="61"/>
      <c r="D53" s="61"/>
      <c r="E53" s="61"/>
      <c r="F53" s="62"/>
      <c r="G53" s="15" t="s">
        <v>111</v>
      </c>
      <c r="H53" s="16">
        <v>1161575</v>
      </c>
      <c r="I53" s="16"/>
      <c r="J53" s="1"/>
      <c r="K53" s="1"/>
    </row>
    <row r="54" spans="1:11" ht="12.75" customHeight="1">
      <c r="A54" s="46" t="s">
        <v>78</v>
      </c>
      <c r="B54" s="47"/>
      <c r="C54" s="47"/>
      <c r="D54" s="47"/>
      <c r="E54" s="47"/>
      <c r="F54" s="48"/>
      <c r="G54" s="15" t="s">
        <v>112</v>
      </c>
      <c r="H54" s="16"/>
      <c r="I54" s="16"/>
      <c r="J54" s="1"/>
      <c r="K54" s="1"/>
    </row>
    <row r="55" spans="1:11" ht="12.75" customHeight="1">
      <c r="A55" s="46" t="s">
        <v>113</v>
      </c>
      <c r="B55" s="47"/>
      <c r="C55" s="47"/>
      <c r="D55" s="47"/>
      <c r="E55" s="47"/>
      <c r="F55" s="48"/>
      <c r="G55" s="15" t="s">
        <v>114</v>
      </c>
      <c r="H55" s="16"/>
      <c r="I55" s="16"/>
      <c r="J55" s="1"/>
      <c r="K55" s="1"/>
    </row>
    <row r="56" spans="1:11" ht="12.75" customHeight="1">
      <c r="A56" s="46" t="s">
        <v>115</v>
      </c>
      <c r="B56" s="47"/>
      <c r="C56" s="47"/>
      <c r="D56" s="47"/>
      <c r="E56" s="47"/>
      <c r="F56" s="48"/>
      <c r="G56" s="15" t="s">
        <v>116</v>
      </c>
      <c r="H56" s="16">
        <f>218716+604976</f>
        <v>823692</v>
      </c>
      <c r="I56" s="16">
        <v>595792</v>
      </c>
      <c r="J56" s="1"/>
      <c r="K56" s="1"/>
    </row>
    <row r="57" spans="1:11" ht="12.75" customHeight="1">
      <c r="A57" s="46" t="s">
        <v>117</v>
      </c>
      <c r="B57" s="47"/>
      <c r="C57" s="47"/>
      <c r="D57" s="47"/>
      <c r="E57" s="47"/>
      <c r="F57" s="48"/>
      <c r="G57" s="15" t="s">
        <v>118</v>
      </c>
      <c r="H57" s="16">
        <v>114061</v>
      </c>
      <c r="I57" s="16">
        <v>317457</v>
      </c>
      <c r="J57" s="1"/>
      <c r="K57" s="1"/>
    </row>
    <row r="58" spans="1:11" ht="12.75" customHeight="1">
      <c r="A58" s="60" t="s">
        <v>119</v>
      </c>
      <c r="B58" s="61"/>
      <c r="C58" s="61"/>
      <c r="D58" s="61"/>
      <c r="E58" s="61"/>
      <c r="F58" s="62"/>
      <c r="G58" s="15" t="s">
        <v>120</v>
      </c>
      <c r="H58" s="16"/>
      <c r="I58" s="16">
        <v>15</v>
      </c>
      <c r="J58" s="1"/>
      <c r="K58" s="1"/>
    </row>
    <row r="59" spans="1:11" ht="12.75" customHeight="1">
      <c r="A59" s="60" t="s">
        <v>121</v>
      </c>
      <c r="B59" s="61"/>
      <c r="C59" s="61"/>
      <c r="D59" s="61"/>
      <c r="E59" s="61"/>
      <c r="F59" s="62"/>
      <c r="G59" s="15" t="s">
        <v>122</v>
      </c>
      <c r="H59" s="16">
        <v>262105</v>
      </c>
      <c r="I59" s="16">
        <v>296990</v>
      </c>
      <c r="J59" s="1"/>
      <c r="K59" s="1"/>
    </row>
    <row r="60" spans="1:11" ht="12.75" customHeight="1">
      <c r="A60" s="60" t="s">
        <v>24</v>
      </c>
      <c r="B60" s="61"/>
      <c r="C60" s="61"/>
      <c r="D60" s="61"/>
      <c r="E60" s="61"/>
      <c r="F60" s="62"/>
      <c r="G60" s="15" t="s">
        <v>123</v>
      </c>
      <c r="H60" s="16">
        <v>619809</v>
      </c>
      <c r="I60" s="16">
        <v>730884</v>
      </c>
      <c r="J60" s="1"/>
      <c r="K60" s="1"/>
    </row>
    <row r="61" spans="1:11" ht="12.75" customHeight="1">
      <c r="A61" s="49" t="s">
        <v>124</v>
      </c>
      <c r="B61" s="50"/>
      <c r="C61" s="50"/>
      <c r="D61" s="50"/>
      <c r="E61" s="50"/>
      <c r="F61" s="51"/>
      <c r="G61" s="17" t="s">
        <v>25</v>
      </c>
      <c r="H61" s="41">
        <f>SUM(H53:H60)</f>
        <v>2981242</v>
      </c>
      <c r="I61" s="41">
        <f>SUM(I53:I60)</f>
        <v>1941138</v>
      </c>
      <c r="J61" s="1"/>
      <c r="K61" s="1"/>
    </row>
    <row r="62" spans="1:11" ht="24.75" customHeight="1">
      <c r="A62" s="49" t="s">
        <v>126</v>
      </c>
      <c r="B62" s="50"/>
      <c r="C62" s="50"/>
      <c r="D62" s="50"/>
      <c r="E62" s="50"/>
      <c r="F62" s="51"/>
      <c r="G62" s="17" t="s">
        <v>125</v>
      </c>
      <c r="H62" s="18"/>
      <c r="I62" s="18"/>
      <c r="J62" s="1"/>
      <c r="K62" s="1"/>
    </row>
    <row r="63" spans="1:11" ht="12.75" customHeight="1">
      <c r="A63" s="49" t="s">
        <v>127</v>
      </c>
      <c r="B63" s="50"/>
      <c r="C63" s="50"/>
      <c r="D63" s="50"/>
      <c r="E63" s="50"/>
      <c r="F63" s="51"/>
      <c r="G63" s="17"/>
      <c r="H63" s="14"/>
      <c r="I63" s="14"/>
      <c r="J63" s="1"/>
      <c r="K63" s="1"/>
    </row>
    <row r="64" spans="1:11" ht="12.75" customHeight="1">
      <c r="A64" s="60" t="s">
        <v>110</v>
      </c>
      <c r="B64" s="61"/>
      <c r="C64" s="61"/>
      <c r="D64" s="61"/>
      <c r="E64" s="61"/>
      <c r="F64" s="62"/>
      <c r="G64" s="15" t="s">
        <v>128</v>
      </c>
      <c r="H64" s="16">
        <v>3712292</v>
      </c>
      <c r="I64" s="16">
        <v>5636794</v>
      </c>
      <c r="J64" s="1"/>
      <c r="K64" s="1"/>
    </row>
    <row r="65" spans="1:11" ht="12.75" customHeight="1">
      <c r="A65" s="46" t="s">
        <v>78</v>
      </c>
      <c r="B65" s="47"/>
      <c r="C65" s="47"/>
      <c r="D65" s="47"/>
      <c r="E65" s="47"/>
      <c r="F65" s="48"/>
      <c r="G65" s="15" t="s">
        <v>129</v>
      </c>
      <c r="H65" s="16"/>
      <c r="I65" s="16"/>
      <c r="J65" s="1"/>
      <c r="K65" s="1"/>
    </row>
    <row r="66" spans="1:11" ht="12.75" customHeight="1">
      <c r="A66" s="46" t="s">
        <v>130</v>
      </c>
      <c r="B66" s="47"/>
      <c r="C66" s="47"/>
      <c r="D66" s="47"/>
      <c r="E66" s="47"/>
      <c r="F66" s="48"/>
      <c r="G66" s="15" t="s">
        <v>131</v>
      </c>
      <c r="H66" s="16"/>
      <c r="I66" s="16"/>
      <c r="J66" s="1"/>
      <c r="K66" s="1"/>
    </row>
    <row r="67" spans="1:11" ht="12.75" customHeight="1">
      <c r="A67" s="46" t="s">
        <v>132</v>
      </c>
      <c r="B67" s="47"/>
      <c r="C67" s="47"/>
      <c r="D67" s="47"/>
      <c r="E67" s="47"/>
      <c r="F67" s="48"/>
      <c r="G67" s="15" t="s">
        <v>133</v>
      </c>
      <c r="H67" s="16"/>
      <c r="I67" s="16"/>
      <c r="J67" s="1"/>
      <c r="K67" s="1"/>
    </row>
    <row r="68" spans="1:11" ht="12.75" customHeight="1">
      <c r="A68" s="46" t="s">
        <v>134</v>
      </c>
      <c r="B68" s="47"/>
      <c r="C68" s="47"/>
      <c r="D68" s="47"/>
      <c r="E68" s="47"/>
      <c r="F68" s="48"/>
      <c r="G68" s="15" t="s">
        <v>135</v>
      </c>
      <c r="H68" s="16">
        <v>163346</v>
      </c>
      <c r="I68" s="16">
        <v>110156</v>
      </c>
      <c r="J68" s="1"/>
      <c r="K68" s="1"/>
    </row>
    <row r="69" spans="1:11" ht="12.75" customHeight="1">
      <c r="A69" s="60" t="s">
        <v>26</v>
      </c>
      <c r="B69" s="61"/>
      <c r="C69" s="61"/>
      <c r="D69" s="61"/>
      <c r="E69" s="61"/>
      <c r="F69" s="62"/>
      <c r="G69" s="15" t="s">
        <v>136</v>
      </c>
      <c r="H69" s="16"/>
      <c r="I69" s="16"/>
      <c r="J69" s="1"/>
      <c r="K69" s="1"/>
    </row>
    <row r="70" spans="1:11" ht="12.75">
      <c r="A70" s="56" t="s">
        <v>27</v>
      </c>
      <c r="B70" s="57"/>
      <c r="C70" s="57"/>
      <c r="D70" s="57"/>
      <c r="E70" s="57"/>
      <c r="F70" s="58"/>
      <c r="G70" s="15" t="s">
        <v>137</v>
      </c>
      <c r="H70" s="16"/>
      <c r="I70" s="16"/>
      <c r="J70" s="1"/>
      <c r="K70" s="1"/>
    </row>
    <row r="71" spans="1:11" ht="12.75">
      <c r="A71" s="53" t="s">
        <v>138</v>
      </c>
      <c r="B71" s="54"/>
      <c r="C71" s="54"/>
      <c r="D71" s="54"/>
      <c r="E71" s="54"/>
      <c r="F71" s="55"/>
      <c r="G71" s="17" t="s">
        <v>28</v>
      </c>
      <c r="H71" s="18">
        <f>SUM(H64:H70)</f>
        <v>3875638</v>
      </c>
      <c r="I71" s="18">
        <f>SUM(I64:I70)</f>
        <v>5746950</v>
      </c>
      <c r="J71" s="1"/>
      <c r="K71" s="1"/>
    </row>
    <row r="72" spans="1:11" ht="12.75">
      <c r="A72" s="53" t="s">
        <v>29</v>
      </c>
      <c r="B72" s="54"/>
      <c r="C72" s="54"/>
      <c r="D72" s="54"/>
      <c r="E72" s="54"/>
      <c r="F72" s="55"/>
      <c r="G72" s="15"/>
      <c r="H72" s="14"/>
      <c r="I72" s="14"/>
      <c r="J72" s="1"/>
      <c r="K72" s="1"/>
    </row>
    <row r="73" spans="1:11" ht="12.75">
      <c r="A73" s="56" t="s">
        <v>139</v>
      </c>
      <c r="B73" s="57"/>
      <c r="C73" s="57"/>
      <c r="D73" s="57"/>
      <c r="E73" s="57"/>
      <c r="F73" s="58"/>
      <c r="G73" s="15" t="s">
        <v>140</v>
      </c>
      <c r="H73" s="16">
        <v>78414</v>
      </c>
      <c r="I73" s="16">
        <v>78414</v>
      </c>
      <c r="J73" s="1"/>
      <c r="K73" s="1"/>
    </row>
    <row r="74" spans="1:11" ht="12.75">
      <c r="A74" s="56" t="s">
        <v>30</v>
      </c>
      <c r="B74" s="57"/>
      <c r="C74" s="57"/>
      <c r="D74" s="57"/>
      <c r="E74" s="57"/>
      <c r="F74" s="58"/>
      <c r="G74" s="15" t="s">
        <v>141</v>
      </c>
      <c r="H74" s="16"/>
      <c r="I74" s="16"/>
      <c r="J74" s="1"/>
      <c r="K74" s="1"/>
    </row>
    <row r="75" spans="1:11" ht="12.75">
      <c r="A75" s="56" t="s">
        <v>31</v>
      </c>
      <c r="B75" s="57"/>
      <c r="C75" s="57"/>
      <c r="D75" s="57"/>
      <c r="E75" s="57"/>
      <c r="F75" s="58"/>
      <c r="G75" s="15" t="s">
        <v>142</v>
      </c>
      <c r="H75" s="16"/>
      <c r="I75" s="16"/>
      <c r="J75" s="1"/>
      <c r="K75" s="1"/>
    </row>
    <row r="76" spans="1:11" ht="12.75">
      <c r="A76" s="56" t="s">
        <v>32</v>
      </c>
      <c r="B76" s="57"/>
      <c r="C76" s="57"/>
      <c r="D76" s="57"/>
      <c r="E76" s="57"/>
      <c r="F76" s="58"/>
      <c r="G76" s="15" t="s">
        <v>143</v>
      </c>
      <c r="H76" s="16">
        <v>13524193</v>
      </c>
      <c r="I76" s="16">
        <v>13915628</v>
      </c>
      <c r="J76" s="1"/>
      <c r="K76" s="1"/>
    </row>
    <row r="77" spans="1:11" ht="17.25" customHeight="1">
      <c r="A77" s="56" t="s">
        <v>144</v>
      </c>
      <c r="B77" s="57"/>
      <c r="C77" s="57"/>
      <c r="D77" s="57"/>
      <c r="E77" s="57"/>
      <c r="F77" s="58"/>
      <c r="G77" s="15" t="s">
        <v>145</v>
      </c>
      <c r="H77" s="16">
        <v>34949967</v>
      </c>
      <c r="I77" s="16">
        <v>31556492</v>
      </c>
      <c r="J77" s="20"/>
      <c r="K77" s="1"/>
    </row>
    <row r="78" spans="1:11" ht="26.25" customHeight="1">
      <c r="A78" s="49" t="s">
        <v>146</v>
      </c>
      <c r="B78" s="50"/>
      <c r="C78" s="50"/>
      <c r="D78" s="50"/>
      <c r="E78" s="50"/>
      <c r="F78" s="51"/>
      <c r="G78" s="17" t="s">
        <v>148</v>
      </c>
      <c r="H78" s="41">
        <f>SUM(H73:H77)</f>
        <v>48552574</v>
      </c>
      <c r="I78" s="41">
        <f>SUM(I73:I77)</f>
        <v>45550534</v>
      </c>
      <c r="J78" s="20"/>
      <c r="K78" s="1"/>
    </row>
    <row r="79" spans="1:11" ht="13.5" customHeight="1">
      <c r="A79" s="56" t="s">
        <v>147</v>
      </c>
      <c r="B79" s="57"/>
      <c r="C79" s="57"/>
      <c r="D79" s="57"/>
      <c r="E79" s="57"/>
      <c r="F79" s="58"/>
      <c r="G79" s="15" t="s">
        <v>149</v>
      </c>
      <c r="H79" s="16"/>
      <c r="I79" s="16"/>
      <c r="J79" s="20"/>
      <c r="K79" s="1"/>
    </row>
    <row r="80" spans="1:11" ht="12.75" customHeight="1">
      <c r="A80" s="53" t="s">
        <v>150</v>
      </c>
      <c r="B80" s="54"/>
      <c r="C80" s="54"/>
      <c r="D80" s="54"/>
      <c r="E80" s="54"/>
      <c r="F80" s="55"/>
      <c r="G80" s="17" t="s">
        <v>33</v>
      </c>
      <c r="H80" s="18">
        <f>SUM(H78:H79)</f>
        <v>48552574</v>
      </c>
      <c r="I80" s="18">
        <f>SUM(I78:I79)</f>
        <v>45550534</v>
      </c>
      <c r="J80" s="1"/>
      <c r="K80" s="1"/>
    </row>
    <row r="81" spans="1:11" ht="12.75">
      <c r="A81" s="53" t="s">
        <v>151</v>
      </c>
      <c r="B81" s="54"/>
      <c r="C81" s="54"/>
      <c r="D81" s="54"/>
      <c r="E81" s="54"/>
      <c r="F81" s="55"/>
      <c r="G81" s="21"/>
      <c r="H81" s="18">
        <f>H61+H62+H71+H80</f>
        <v>55409454</v>
      </c>
      <c r="I81" s="18">
        <f>I61+I62+I71+I80</f>
        <v>53238622</v>
      </c>
      <c r="J81" s="1"/>
      <c r="K81" s="1"/>
    </row>
    <row r="82" spans="1:11" ht="23.25" customHeight="1">
      <c r="A82" s="9"/>
      <c r="B82" s="9"/>
      <c r="C82" s="9"/>
      <c r="D82" s="9"/>
      <c r="E82" s="9"/>
      <c r="F82" s="9"/>
      <c r="G82" s="9"/>
      <c r="H82" s="9"/>
      <c r="I82" s="4"/>
      <c r="J82" s="1"/>
      <c r="K82" s="1"/>
    </row>
    <row r="83" spans="1:11" ht="20.25" customHeight="1">
      <c r="A83" s="7" t="s">
        <v>58</v>
      </c>
      <c r="B83" s="7"/>
      <c r="C83" s="7" t="s">
        <v>59</v>
      </c>
      <c r="D83" s="7"/>
      <c r="E83" s="7"/>
      <c r="F83" s="7"/>
      <c r="G83" s="7" t="s">
        <v>60</v>
      </c>
      <c r="H83" s="7"/>
      <c r="I83" s="4"/>
      <c r="J83" s="1"/>
      <c r="K83" s="1"/>
    </row>
    <row r="84" spans="1:11" ht="12.75">
      <c r="A84" s="9"/>
      <c r="B84" s="9" t="s">
        <v>61</v>
      </c>
      <c r="C84" s="9"/>
      <c r="D84" s="9"/>
      <c r="E84" s="9"/>
      <c r="F84" s="9"/>
      <c r="G84" s="52" t="s">
        <v>42</v>
      </c>
      <c r="H84" s="52"/>
      <c r="I84" s="4"/>
      <c r="J84" s="1"/>
      <c r="K84" s="1"/>
    </row>
    <row r="85" spans="1:11" ht="22.5" customHeight="1">
      <c r="A85" s="7" t="s">
        <v>62</v>
      </c>
      <c r="B85" s="7"/>
      <c r="C85" s="7" t="s">
        <v>63</v>
      </c>
      <c r="D85" s="7"/>
      <c r="E85" s="7"/>
      <c r="F85" s="7"/>
      <c r="G85" s="7" t="s">
        <v>60</v>
      </c>
      <c r="H85" s="7"/>
      <c r="I85" s="4"/>
      <c r="J85" s="1"/>
      <c r="K85" s="1"/>
    </row>
    <row r="86" spans="1:11" ht="12.75">
      <c r="A86" s="4"/>
      <c r="B86" s="4" t="s">
        <v>61</v>
      </c>
      <c r="C86" s="4"/>
      <c r="D86" s="4"/>
      <c r="E86" s="4"/>
      <c r="F86" s="4"/>
      <c r="G86" s="52" t="s">
        <v>42</v>
      </c>
      <c r="H86" s="52"/>
      <c r="I86" s="4"/>
      <c r="J86" s="1"/>
      <c r="K86" s="1"/>
    </row>
    <row r="87" spans="1:11" ht="22.5" customHeight="1">
      <c r="A87" s="4"/>
      <c r="B87" s="4"/>
      <c r="C87" s="4"/>
      <c r="D87" s="4"/>
      <c r="E87" s="4"/>
      <c r="F87" s="4"/>
      <c r="G87" s="4"/>
      <c r="H87" s="4"/>
      <c r="I87" s="4"/>
      <c r="J87" s="1"/>
      <c r="K87" s="1"/>
    </row>
    <row r="88" spans="1:11" ht="12.75">
      <c r="A88" s="4" t="s">
        <v>64</v>
      </c>
      <c r="B88" s="4"/>
      <c r="C88" s="4"/>
      <c r="D88" s="4"/>
      <c r="E88" s="4"/>
      <c r="F88" s="4"/>
      <c r="G88" s="4"/>
      <c r="H88" s="4"/>
      <c r="I88" s="4"/>
      <c r="J88" s="1"/>
      <c r="K88" s="1"/>
    </row>
    <row r="89" spans="1:11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26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24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</sheetData>
  <sheetProtection/>
  <mergeCells count="69">
    <mergeCell ref="A57:F57"/>
    <mergeCell ref="A64:F64"/>
    <mergeCell ref="A62:F62"/>
    <mergeCell ref="A59:F59"/>
    <mergeCell ref="A60:F60"/>
    <mergeCell ref="A61:F61"/>
    <mergeCell ref="A20:F20"/>
    <mergeCell ref="A21:F21"/>
    <mergeCell ref="A22:F22"/>
    <mergeCell ref="A18:E18"/>
    <mergeCell ref="A23:F23"/>
    <mergeCell ref="A24:F24"/>
    <mergeCell ref="A26:F26"/>
    <mergeCell ref="A47:F47"/>
    <mergeCell ref="A48:F48"/>
    <mergeCell ref="A58:F58"/>
    <mergeCell ref="A55:F55"/>
    <mergeCell ref="A56:F56"/>
    <mergeCell ref="A50:F51"/>
    <mergeCell ref="A34:F34"/>
    <mergeCell ref="A35:F35"/>
    <mergeCell ref="A46:F46"/>
    <mergeCell ref="H50:H51"/>
    <mergeCell ref="A37:F37"/>
    <mergeCell ref="A43:F43"/>
    <mergeCell ref="A15:I15"/>
    <mergeCell ref="A16:I16"/>
    <mergeCell ref="A38:F38"/>
    <mergeCell ref="A49:F49"/>
    <mergeCell ref="A39:F39"/>
    <mergeCell ref="A25:F25"/>
    <mergeCell ref="A44:F44"/>
    <mergeCell ref="A45:F45"/>
    <mergeCell ref="I50:I51"/>
    <mergeCell ref="A69:F69"/>
    <mergeCell ref="A70:F70"/>
    <mergeCell ref="A52:F52"/>
    <mergeCell ref="A53:F53"/>
    <mergeCell ref="A63:F63"/>
    <mergeCell ref="A67:F67"/>
    <mergeCell ref="A68:F68"/>
    <mergeCell ref="A54:F54"/>
    <mergeCell ref="G50:G51"/>
    <mergeCell ref="A77:F77"/>
    <mergeCell ref="A71:F71"/>
    <mergeCell ref="A72:F72"/>
    <mergeCell ref="A73:F73"/>
    <mergeCell ref="A74:F74"/>
    <mergeCell ref="A75:F75"/>
    <mergeCell ref="A76:F76"/>
    <mergeCell ref="A65:F65"/>
    <mergeCell ref="A66:F66"/>
    <mergeCell ref="G86:H86"/>
    <mergeCell ref="A80:F80"/>
    <mergeCell ref="A81:F81"/>
    <mergeCell ref="G84:H84"/>
    <mergeCell ref="A27:F27"/>
    <mergeCell ref="A28:F28"/>
    <mergeCell ref="A29:F29"/>
    <mergeCell ref="A30:F30"/>
    <mergeCell ref="A78:F78"/>
    <mergeCell ref="A79:F79"/>
    <mergeCell ref="A31:F31"/>
    <mergeCell ref="A40:F40"/>
    <mergeCell ref="A41:F41"/>
    <mergeCell ref="A42:F42"/>
    <mergeCell ref="A33:F33"/>
    <mergeCell ref="A32:F32"/>
    <mergeCell ref="A36:F36"/>
  </mergeCells>
  <printOptions/>
  <pageMargins left="0.6299212598425197" right="0" top="0.5905511811023623" bottom="0.5905511811023623" header="0.1968503937007874" footer="0.1968503937007874"/>
  <pageSetup horizontalDpi="600" verticalDpi="600" orientation="portrait" paperSize="9" scale="95" r:id="rId4"/>
  <headerFooter alignWithMargins="0">
    <oddHeader>&amp;RФорма 1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H36" sqref="H36"/>
    </sheetView>
  </sheetViews>
  <sheetFormatPr defaultColWidth="9.00390625" defaultRowHeight="12.75"/>
  <cols>
    <col min="1" max="5" width="9.125" style="2" customWidth="1"/>
    <col min="6" max="6" width="4.75390625" style="2" customWidth="1"/>
    <col min="7" max="7" width="10.25390625" style="2" customWidth="1"/>
    <col min="8" max="8" width="15.25390625" style="35" customWidth="1"/>
    <col min="9" max="9" width="14.875" style="35" customWidth="1"/>
    <col min="10" max="16384" width="9.125" style="2" customWidth="1"/>
  </cols>
  <sheetData>
    <row r="1" spans="1:10" s="27" customFormat="1" ht="12.75">
      <c r="A1" s="22"/>
      <c r="B1" s="23"/>
      <c r="C1" s="24"/>
      <c r="D1" s="23"/>
      <c r="E1" s="23"/>
      <c r="F1" s="23"/>
      <c r="G1" s="23"/>
      <c r="H1" s="24"/>
      <c r="I1" s="25"/>
      <c r="J1" s="26"/>
    </row>
    <row r="2" spans="1:10" s="27" customFormat="1" ht="12.75">
      <c r="A2" s="22"/>
      <c r="B2" s="23"/>
      <c r="C2" s="24"/>
      <c r="D2" s="23"/>
      <c r="E2" s="23"/>
      <c r="F2" s="23"/>
      <c r="G2" s="23"/>
      <c r="H2" s="24"/>
      <c r="I2" s="25" t="s">
        <v>65</v>
      </c>
      <c r="J2" s="26"/>
    </row>
    <row r="3" spans="1:10" s="27" customFormat="1" ht="12.75">
      <c r="A3" s="22"/>
      <c r="B3" s="23"/>
      <c r="C3" s="24"/>
      <c r="D3" s="23"/>
      <c r="E3" s="23"/>
      <c r="F3" s="23"/>
      <c r="G3" s="23"/>
      <c r="H3" s="24"/>
      <c r="I3" s="25" t="s">
        <v>46</v>
      </c>
      <c r="J3" s="26"/>
    </row>
    <row r="4" spans="1:10" s="27" customFormat="1" ht="12.75">
      <c r="A4" s="22"/>
      <c r="B4" s="23"/>
      <c r="C4" s="24"/>
      <c r="D4" s="23"/>
      <c r="E4" s="23"/>
      <c r="F4" s="23"/>
      <c r="G4" s="23"/>
      <c r="H4" s="24"/>
      <c r="I4" s="25" t="s">
        <v>67</v>
      </c>
      <c r="J4" s="26"/>
    </row>
    <row r="5" spans="1:10" ht="12.75">
      <c r="A5" s="4"/>
      <c r="B5" s="4"/>
      <c r="C5" s="4"/>
      <c r="D5" s="4"/>
      <c r="E5" s="4"/>
      <c r="F5" s="4"/>
      <c r="G5" s="4"/>
      <c r="H5" s="28"/>
      <c r="I5" s="6" t="s">
        <v>66</v>
      </c>
      <c r="J5" s="1"/>
    </row>
    <row r="6" spans="1:10" ht="12.75">
      <c r="A6" s="4" t="s">
        <v>48</v>
      </c>
      <c r="B6" s="4"/>
      <c r="C6" s="4"/>
      <c r="D6" s="7" t="s">
        <v>68</v>
      </c>
      <c r="E6" s="7"/>
      <c r="F6" s="4"/>
      <c r="G6" s="4"/>
      <c r="H6" s="28"/>
      <c r="I6" s="11"/>
      <c r="J6" s="1"/>
    </row>
    <row r="7" spans="1:10" ht="12.75">
      <c r="A7" s="4"/>
      <c r="B7" s="4"/>
      <c r="C7" s="4"/>
      <c r="D7" s="4"/>
      <c r="E7" s="4"/>
      <c r="F7" s="4"/>
      <c r="G7" s="4"/>
      <c r="H7" s="28"/>
      <c r="I7" s="11"/>
      <c r="J7" s="1"/>
    </row>
    <row r="8" spans="1:10" ht="14.25">
      <c r="A8" s="66" t="s">
        <v>197</v>
      </c>
      <c r="B8" s="66"/>
      <c r="C8" s="66"/>
      <c r="D8" s="66"/>
      <c r="E8" s="66"/>
      <c r="F8" s="66"/>
      <c r="G8" s="66"/>
      <c r="H8" s="66"/>
      <c r="I8" s="66"/>
      <c r="J8" s="1"/>
    </row>
    <row r="9" spans="1:10" ht="12.75">
      <c r="A9" s="67" t="s">
        <v>200</v>
      </c>
      <c r="B9" s="67"/>
      <c r="C9" s="67"/>
      <c r="D9" s="67"/>
      <c r="E9" s="67"/>
      <c r="F9" s="67"/>
      <c r="G9" s="67"/>
      <c r="H9" s="67"/>
      <c r="I9" s="67"/>
      <c r="J9" s="1"/>
    </row>
    <row r="10" spans="1:10" ht="12.75">
      <c r="A10" s="4"/>
      <c r="B10" s="4"/>
      <c r="C10" s="4"/>
      <c r="D10" s="4"/>
      <c r="E10" s="4"/>
      <c r="F10" s="4"/>
      <c r="G10" s="4"/>
      <c r="H10" s="28"/>
      <c r="I10" s="28"/>
      <c r="J10" s="1"/>
    </row>
    <row r="11" spans="1:10" ht="12.75">
      <c r="A11" s="4"/>
      <c r="B11" s="4"/>
      <c r="C11" s="4"/>
      <c r="D11" s="4"/>
      <c r="E11" s="4"/>
      <c r="F11" s="4"/>
      <c r="G11" s="4"/>
      <c r="H11" s="28"/>
      <c r="I11" s="28" t="s">
        <v>198</v>
      </c>
      <c r="J11" s="1"/>
    </row>
    <row r="12" spans="1:10" ht="38.25" customHeight="1">
      <c r="A12" s="80" t="s">
        <v>44</v>
      </c>
      <c r="B12" s="81"/>
      <c r="C12" s="81"/>
      <c r="D12" s="81"/>
      <c r="E12" s="81"/>
      <c r="F12" s="82"/>
      <c r="G12" s="12" t="s">
        <v>74</v>
      </c>
      <c r="H12" s="12" t="s">
        <v>201</v>
      </c>
      <c r="I12" s="12" t="s">
        <v>202</v>
      </c>
      <c r="J12" s="1"/>
    </row>
    <row r="13" spans="1:10" ht="12.75">
      <c r="A13" s="83" t="s">
        <v>152</v>
      </c>
      <c r="B13" s="84"/>
      <c r="C13" s="84"/>
      <c r="D13" s="84"/>
      <c r="E13" s="84"/>
      <c r="F13" s="85"/>
      <c r="G13" s="15" t="s">
        <v>0</v>
      </c>
      <c r="H13" s="16">
        <v>28594623</v>
      </c>
      <c r="I13" s="16">
        <v>31151506</v>
      </c>
      <c r="J13" s="29"/>
    </row>
    <row r="14" spans="1:10" ht="12.75" customHeight="1">
      <c r="A14" s="60" t="s">
        <v>153</v>
      </c>
      <c r="B14" s="61"/>
      <c r="C14" s="61"/>
      <c r="D14" s="61"/>
      <c r="E14" s="61"/>
      <c r="F14" s="62"/>
      <c r="G14" s="15" t="s">
        <v>1</v>
      </c>
      <c r="H14" s="30">
        <v>22078771</v>
      </c>
      <c r="I14" s="30">
        <v>23223575</v>
      </c>
      <c r="J14" s="1"/>
    </row>
    <row r="15" spans="1:10" ht="12.75" customHeight="1">
      <c r="A15" s="49" t="s">
        <v>154</v>
      </c>
      <c r="B15" s="50"/>
      <c r="C15" s="50"/>
      <c r="D15" s="50"/>
      <c r="E15" s="50"/>
      <c r="F15" s="51"/>
      <c r="G15" s="17" t="s">
        <v>2</v>
      </c>
      <c r="H15" s="18">
        <f>H13-H14</f>
        <v>6515852</v>
      </c>
      <c r="I15" s="18">
        <f>I13-I14</f>
        <v>7927931</v>
      </c>
      <c r="J15" s="1"/>
    </row>
    <row r="16" spans="1:10" ht="12.75" customHeight="1">
      <c r="A16" s="60" t="s">
        <v>155</v>
      </c>
      <c r="B16" s="61"/>
      <c r="C16" s="61"/>
      <c r="D16" s="61"/>
      <c r="E16" s="61"/>
      <c r="F16" s="62"/>
      <c r="G16" s="15" t="s">
        <v>4</v>
      </c>
      <c r="H16" s="16">
        <v>561088</v>
      </c>
      <c r="I16" s="16">
        <v>419646</v>
      </c>
      <c r="J16" s="1"/>
    </row>
    <row r="17" spans="1:10" ht="12.75" customHeight="1">
      <c r="A17" s="60" t="s">
        <v>35</v>
      </c>
      <c r="B17" s="61"/>
      <c r="C17" s="61"/>
      <c r="D17" s="61"/>
      <c r="E17" s="61"/>
      <c r="F17" s="62"/>
      <c r="G17" s="15" t="s">
        <v>5</v>
      </c>
      <c r="H17" s="16">
        <v>2236676</v>
      </c>
      <c r="I17" s="16">
        <v>2357121</v>
      </c>
      <c r="J17" s="1"/>
    </row>
    <row r="18" spans="1:10" ht="12.75" customHeight="1">
      <c r="A18" s="60" t="s">
        <v>36</v>
      </c>
      <c r="B18" s="61"/>
      <c r="C18" s="61"/>
      <c r="D18" s="61"/>
      <c r="E18" s="61"/>
      <c r="F18" s="62"/>
      <c r="G18" s="15" t="s">
        <v>6</v>
      </c>
      <c r="H18" s="16">
        <v>2117785</v>
      </c>
      <c r="I18" s="16">
        <v>1658803</v>
      </c>
      <c r="J18" s="1"/>
    </row>
    <row r="19" spans="1:10" ht="12.75" customHeight="1">
      <c r="A19" s="60" t="s">
        <v>34</v>
      </c>
      <c r="B19" s="61"/>
      <c r="C19" s="61"/>
      <c r="D19" s="61"/>
      <c r="E19" s="61"/>
      <c r="F19" s="62"/>
      <c r="G19" s="15" t="s">
        <v>8</v>
      </c>
      <c r="H19" s="16">
        <v>2776903</v>
      </c>
      <c r="I19" s="16">
        <v>2742857</v>
      </c>
      <c r="J19" s="1"/>
    </row>
    <row r="20" spans="1:10" ht="28.5" customHeight="1">
      <c r="A20" s="49" t="s">
        <v>156</v>
      </c>
      <c r="B20" s="50"/>
      <c r="C20" s="50"/>
      <c r="D20" s="50"/>
      <c r="E20" s="50"/>
      <c r="F20" s="51"/>
      <c r="G20" s="17" t="s">
        <v>10</v>
      </c>
      <c r="H20" s="18">
        <f>H15+H19-H16-H17-H18</f>
        <v>4377206</v>
      </c>
      <c r="I20" s="18">
        <f>I15+I19-I16-I17-I18</f>
        <v>6235218</v>
      </c>
      <c r="J20" s="1"/>
    </row>
    <row r="21" spans="1:10" ht="12.75" customHeight="1">
      <c r="A21" s="60" t="s">
        <v>157</v>
      </c>
      <c r="B21" s="61"/>
      <c r="C21" s="61"/>
      <c r="D21" s="61"/>
      <c r="E21" s="61"/>
      <c r="F21" s="62"/>
      <c r="G21" s="15" t="s">
        <v>11</v>
      </c>
      <c r="H21" s="16">
        <v>814</v>
      </c>
      <c r="I21" s="16">
        <v>1002421</v>
      </c>
      <c r="J21" s="1"/>
    </row>
    <row r="22" spans="1:10" ht="12.75" customHeight="1">
      <c r="A22" s="60" t="s">
        <v>158</v>
      </c>
      <c r="B22" s="61"/>
      <c r="C22" s="61"/>
      <c r="D22" s="61"/>
      <c r="E22" s="61"/>
      <c r="F22" s="62"/>
      <c r="G22" s="15" t="s">
        <v>13</v>
      </c>
      <c r="H22" s="16">
        <v>291322</v>
      </c>
      <c r="I22" s="16">
        <v>441698</v>
      </c>
      <c r="J22" s="1"/>
    </row>
    <row r="23" spans="1:10" ht="39.75" customHeight="1">
      <c r="A23" s="60" t="s">
        <v>159</v>
      </c>
      <c r="B23" s="61"/>
      <c r="C23" s="61"/>
      <c r="D23" s="61"/>
      <c r="E23" s="61"/>
      <c r="F23" s="62"/>
      <c r="G23" s="15" t="s">
        <v>14</v>
      </c>
      <c r="H23" s="16"/>
      <c r="I23" s="16"/>
      <c r="J23" s="1"/>
    </row>
    <row r="24" spans="1:10" ht="12.75" customHeight="1">
      <c r="A24" s="60" t="s">
        <v>160</v>
      </c>
      <c r="B24" s="61"/>
      <c r="C24" s="61"/>
      <c r="D24" s="61"/>
      <c r="E24" s="61"/>
      <c r="F24" s="62"/>
      <c r="G24" s="15" t="s">
        <v>16</v>
      </c>
      <c r="H24" s="16">
        <v>60599</v>
      </c>
      <c r="I24" s="16">
        <v>27360</v>
      </c>
      <c r="J24" s="1"/>
    </row>
    <row r="25" spans="1:10" ht="12.75" customHeight="1">
      <c r="A25" s="60" t="s">
        <v>161</v>
      </c>
      <c r="B25" s="61"/>
      <c r="C25" s="61"/>
      <c r="D25" s="61"/>
      <c r="E25" s="61"/>
      <c r="F25" s="62"/>
      <c r="G25" s="15" t="s">
        <v>18</v>
      </c>
      <c r="H25" s="16">
        <v>114</v>
      </c>
      <c r="I25" s="16">
        <v>8639</v>
      </c>
      <c r="J25" s="1"/>
    </row>
    <row r="26" spans="1:10" ht="27.75" customHeight="1">
      <c r="A26" s="49" t="s">
        <v>162</v>
      </c>
      <c r="B26" s="50"/>
      <c r="C26" s="50"/>
      <c r="D26" s="50"/>
      <c r="E26" s="50"/>
      <c r="F26" s="51"/>
      <c r="G26" s="31" t="s">
        <v>9</v>
      </c>
      <c r="H26" s="18">
        <f>H20+H21-H22-H23+H24-H25</f>
        <v>4147183</v>
      </c>
      <c r="I26" s="18">
        <f>I20+I21-I22-I23+I24-I25</f>
        <v>6814662</v>
      </c>
      <c r="J26" s="1"/>
    </row>
    <row r="27" spans="1:10" ht="12.75" customHeight="1">
      <c r="A27" s="60" t="s">
        <v>163</v>
      </c>
      <c r="B27" s="61"/>
      <c r="C27" s="61"/>
      <c r="D27" s="61"/>
      <c r="E27" s="61"/>
      <c r="F27" s="62"/>
      <c r="G27" s="15" t="s">
        <v>88</v>
      </c>
      <c r="H27" s="16">
        <v>1145143</v>
      </c>
      <c r="I27" s="16">
        <v>1140080</v>
      </c>
      <c r="J27" s="1"/>
    </row>
    <row r="28" spans="1:10" ht="24.75" customHeight="1">
      <c r="A28" s="49" t="s">
        <v>164</v>
      </c>
      <c r="B28" s="50"/>
      <c r="C28" s="50"/>
      <c r="D28" s="50"/>
      <c r="E28" s="50"/>
      <c r="F28" s="51"/>
      <c r="G28" s="17" t="s">
        <v>23</v>
      </c>
      <c r="H28" s="18">
        <f>H26-H27</f>
        <v>3002040</v>
      </c>
      <c r="I28" s="18">
        <f>I26-I27</f>
        <v>5674582</v>
      </c>
      <c r="J28" s="1"/>
    </row>
    <row r="29" spans="1:10" ht="22.5" customHeight="1">
      <c r="A29" s="60" t="s">
        <v>165</v>
      </c>
      <c r="B29" s="61"/>
      <c r="C29" s="61"/>
      <c r="D29" s="61"/>
      <c r="E29" s="61"/>
      <c r="F29" s="62"/>
      <c r="G29" s="15" t="s">
        <v>166</v>
      </c>
      <c r="H29" s="16"/>
      <c r="I29" s="16"/>
      <c r="J29" s="29"/>
    </row>
    <row r="30" spans="1:10" ht="12.75" customHeight="1">
      <c r="A30" s="49" t="s">
        <v>167</v>
      </c>
      <c r="B30" s="50"/>
      <c r="C30" s="50"/>
      <c r="D30" s="50"/>
      <c r="E30" s="50"/>
      <c r="F30" s="51"/>
      <c r="G30" s="31" t="s">
        <v>25</v>
      </c>
      <c r="H30" s="18">
        <f>SUM(H28:H29)</f>
        <v>3002040</v>
      </c>
      <c r="I30" s="18">
        <f>SUM(I28:I29)</f>
        <v>5674582</v>
      </c>
      <c r="J30" s="1"/>
    </row>
    <row r="31" spans="1:10" ht="12.75" customHeight="1">
      <c r="A31" s="60" t="s">
        <v>168</v>
      </c>
      <c r="B31" s="61"/>
      <c r="C31" s="61"/>
      <c r="D31" s="61"/>
      <c r="E31" s="61"/>
      <c r="F31" s="62"/>
      <c r="G31" s="31"/>
      <c r="H31" s="18"/>
      <c r="I31" s="18"/>
      <c r="J31" s="1"/>
    </row>
    <row r="32" spans="1:10" ht="12.75" customHeight="1">
      <c r="A32" s="60" t="s">
        <v>169</v>
      </c>
      <c r="B32" s="61"/>
      <c r="C32" s="61"/>
      <c r="D32" s="61"/>
      <c r="E32" s="61"/>
      <c r="F32" s="62"/>
      <c r="G32" s="15"/>
      <c r="H32" s="18"/>
      <c r="I32" s="18"/>
      <c r="J32" s="1"/>
    </row>
    <row r="33" spans="1:10" ht="27" customHeight="1">
      <c r="A33" s="49" t="s">
        <v>170</v>
      </c>
      <c r="B33" s="50"/>
      <c r="C33" s="50"/>
      <c r="D33" s="50"/>
      <c r="E33" s="50"/>
      <c r="F33" s="51"/>
      <c r="G33" s="17" t="s">
        <v>28</v>
      </c>
      <c r="H33" s="18">
        <f>H35+H36+H37+H38+H39+H40+H41+H42+H43+H44+H45</f>
        <v>391435</v>
      </c>
      <c r="I33" s="18">
        <f>I35+I36+I37+I38+I39+I40+I41+I42+I43+I44+I45</f>
        <v>464508</v>
      </c>
      <c r="J33" s="1"/>
    </row>
    <row r="34" spans="1:10" ht="12.75" customHeight="1">
      <c r="A34" s="60" t="s">
        <v>171</v>
      </c>
      <c r="B34" s="61"/>
      <c r="C34" s="61"/>
      <c r="D34" s="61"/>
      <c r="E34" s="61"/>
      <c r="F34" s="62"/>
      <c r="G34" s="15"/>
      <c r="H34" s="18"/>
      <c r="I34" s="18"/>
      <c r="J34" s="1"/>
    </row>
    <row r="35" spans="1:10" ht="12.75" customHeight="1">
      <c r="A35" s="60" t="s">
        <v>172</v>
      </c>
      <c r="B35" s="61"/>
      <c r="C35" s="61"/>
      <c r="D35" s="61"/>
      <c r="E35" s="61"/>
      <c r="F35" s="62"/>
      <c r="G35" s="15" t="s">
        <v>140</v>
      </c>
      <c r="H35" s="16">
        <v>391435</v>
      </c>
      <c r="I35" s="16">
        <v>464508</v>
      </c>
      <c r="J35" s="1"/>
    </row>
    <row r="36" spans="1:10" ht="22.5" customHeight="1">
      <c r="A36" s="60" t="s">
        <v>173</v>
      </c>
      <c r="B36" s="61"/>
      <c r="C36" s="61"/>
      <c r="D36" s="61"/>
      <c r="E36" s="61"/>
      <c r="F36" s="62"/>
      <c r="G36" s="15" t="s">
        <v>141</v>
      </c>
      <c r="H36" s="16"/>
      <c r="I36" s="16"/>
      <c r="J36" s="1"/>
    </row>
    <row r="37" spans="1:10" ht="39" customHeight="1">
      <c r="A37" s="60" t="s">
        <v>174</v>
      </c>
      <c r="B37" s="61"/>
      <c r="C37" s="61"/>
      <c r="D37" s="61"/>
      <c r="E37" s="61"/>
      <c r="F37" s="62"/>
      <c r="G37" s="15" t="s">
        <v>142</v>
      </c>
      <c r="H37" s="16"/>
      <c r="I37" s="16"/>
      <c r="J37" s="1"/>
    </row>
    <row r="38" spans="1:10" ht="22.5" customHeight="1">
      <c r="A38" s="60" t="s">
        <v>175</v>
      </c>
      <c r="B38" s="61"/>
      <c r="C38" s="61"/>
      <c r="D38" s="61"/>
      <c r="E38" s="61"/>
      <c r="F38" s="62"/>
      <c r="G38" s="15" t="s">
        <v>143</v>
      </c>
      <c r="H38" s="16"/>
      <c r="I38" s="16"/>
      <c r="J38" s="1"/>
    </row>
    <row r="39" spans="1:10" ht="25.5" customHeight="1">
      <c r="A39" s="60" t="s">
        <v>176</v>
      </c>
      <c r="B39" s="61"/>
      <c r="C39" s="61"/>
      <c r="D39" s="61"/>
      <c r="E39" s="61"/>
      <c r="F39" s="62"/>
      <c r="G39" s="15" t="s">
        <v>145</v>
      </c>
      <c r="H39" s="16"/>
      <c r="I39" s="16"/>
      <c r="J39" s="1"/>
    </row>
    <row r="40" spans="1:10" ht="12.75" customHeight="1">
      <c r="A40" s="60" t="s">
        <v>39</v>
      </c>
      <c r="B40" s="61"/>
      <c r="C40" s="61"/>
      <c r="D40" s="61"/>
      <c r="E40" s="61"/>
      <c r="F40" s="62"/>
      <c r="G40" s="15" t="s">
        <v>177</v>
      </c>
      <c r="H40" s="16"/>
      <c r="I40" s="16"/>
      <c r="J40" s="1"/>
    </row>
    <row r="41" spans="1:10" ht="24" customHeight="1">
      <c r="A41" s="60" t="s">
        <v>178</v>
      </c>
      <c r="B41" s="61"/>
      <c r="C41" s="61"/>
      <c r="D41" s="61"/>
      <c r="E41" s="61"/>
      <c r="F41" s="62"/>
      <c r="G41" s="15" t="s">
        <v>179</v>
      </c>
      <c r="H41" s="16"/>
      <c r="I41" s="16"/>
      <c r="J41" s="1"/>
    </row>
    <row r="42" spans="1:10" ht="12.75" customHeight="1">
      <c r="A42" s="60" t="s">
        <v>180</v>
      </c>
      <c r="B42" s="61"/>
      <c r="C42" s="61"/>
      <c r="D42" s="61"/>
      <c r="E42" s="61"/>
      <c r="F42" s="62"/>
      <c r="G42" s="15" t="s">
        <v>181</v>
      </c>
      <c r="H42" s="16"/>
      <c r="I42" s="16"/>
      <c r="J42" s="1"/>
    </row>
    <row r="43" spans="1:10" ht="12.75" customHeight="1">
      <c r="A43" s="60" t="s">
        <v>182</v>
      </c>
      <c r="B43" s="61"/>
      <c r="C43" s="61"/>
      <c r="D43" s="61"/>
      <c r="E43" s="61"/>
      <c r="F43" s="62"/>
      <c r="G43" s="15" t="s">
        <v>183</v>
      </c>
      <c r="H43" s="16"/>
      <c r="I43" s="16"/>
      <c r="J43" s="1"/>
    </row>
    <row r="44" spans="1:10" ht="27" customHeight="1">
      <c r="A44" s="60" t="s">
        <v>184</v>
      </c>
      <c r="B44" s="61"/>
      <c r="C44" s="61"/>
      <c r="D44" s="61"/>
      <c r="E44" s="61"/>
      <c r="F44" s="62"/>
      <c r="G44" s="15" t="s">
        <v>185</v>
      </c>
      <c r="H44" s="16"/>
      <c r="I44" s="16"/>
      <c r="J44" s="1"/>
    </row>
    <row r="45" spans="1:10" ht="24" customHeight="1">
      <c r="A45" s="60" t="s">
        <v>186</v>
      </c>
      <c r="B45" s="61"/>
      <c r="C45" s="61"/>
      <c r="D45" s="61"/>
      <c r="E45" s="61"/>
      <c r="F45" s="62"/>
      <c r="G45" s="15" t="s">
        <v>148</v>
      </c>
      <c r="H45" s="16"/>
      <c r="I45" s="16"/>
      <c r="J45" s="1"/>
    </row>
    <row r="46" spans="1:10" ht="12.75" customHeight="1">
      <c r="A46" s="49" t="s">
        <v>187</v>
      </c>
      <c r="B46" s="50"/>
      <c r="C46" s="50"/>
      <c r="D46" s="50"/>
      <c r="E46" s="50"/>
      <c r="F46" s="51"/>
      <c r="G46" s="17" t="s">
        <v>33</v>
      </c>
      <c r="H46" s="18">
        <f>H30+H33</f>
        <v>3393475</v>
      </c>
      <c r="I46" s="18">
        <f>I30+I33</f>
        <v>6139090</v>
      </c>
      <c r="J46" s="1"/>
    </row>
    <row r="47" spans="1:10" ht="12.75" customHeight="1">
      <c r="A47" s="60" t="s">
        <v>188</v>
      </c>
      <c r="B47" s="61"/>
      <c r="C47" s="61"/>
      <c r="D47" s="61"/>
      <c r="E47" s="61"/>
      <c r="F47" s="62"/>
      <c r="G47" s="15"/>
      <c r="H47" s="42"/>
      <c r="I47" s="42"/>
      <c r="J47" s="1"/>
    </row>
    <row r="48" spans="1:10" ht="12.75" customHeight="1">
      <c r="A48" s="60" t="s">
        <v>168</v>
      </c>
      <c r="B48" s="61"/>
      <c r="C48" s="61"/>
      <c r="D48" s="61"/>
      <c r="E48" s="61"/>
      <c r="F48" s="62"/>
      <c r="G48" s="15"/>
      <c r="H48" s="42"/>
      <c r="I48" s="42"/>
      <c r="J48" s="1"/>
    </row>
    <row r="49" spans="1:10" ht="12.75" customHeight="1">
      <c r="A49" s="60" t="s">
        <v>169</v>
      </c>
      <c r="B49" s="61"/>
      <c r="C49" s="61"/>
      <c r="D49" s="61"/>
      <c r="E49" s="61"/>
      <c r="F49" s="62"/>
      <c r="G49" s="15"/>
      <c r="H49" s="42"/>
      <c r="I49" s="42"/>
      <c r="J49" s="1"/>
    </row>
    <row r="50" spans="1:10" ht="12.75" customHeight="1">
      <c r="A50" s="49" t="s">
        <v>189</v>
      </c>
      <c r="B50" s="50"/>
      <c r="C50" s="50"/>
      <c r="D50" s="50"/>
      <c r="E50" s="50"/>
      <c r="F50" s="51"/>
      <c r="G50" s="17" t="s">
        <v>190</v>
      </c>
      <c r="H50" s="16"/>
      <c r="I50" s="16"/>
      <c r="J50" s="1"/>
    </row>
    <row r="51" spans="1:10" ht="12.75" customHeight="1">
      <c r="A51" s="60" t="s">
        <v>171</v>
      </c>
      <c r="B51" s="61"/>
      <c r="C51" s="61"/>
      <c r="D51" s="61"/>
      <c r="E51" s="61"/>
      <c r="F51" s="62"/>
      <c r="G51" s="15"/>
      <c r="H51" s="42"/>
      <c r="I51" s="42"/>
      <c r="J51" s="1"/>
    </row>
    <row r="52" spans="1:10" ht="12.75" customHeight="1">
      <c r="A52" s="60" t="s">
        <v>191</v>
      </c>
      <c r="B52" s="61"/>
      <c r="C52" s="61"/>
      <c r="D52" s="61"/>
      <c r="E52" s="61"/>
      <c r="F52" s="62"/>
      <c r="G52" s="15"/>
      <c r="H52" s="42"/>
      <c r="I52" s="42"/>
      <c r="J52" s="1"/>
    </row>
    <row r="53" spans="1:10" ht="12.75" customHeight="1">
      <c r="A53" s="60" t="s">
        <v>192</v>
      </c>
      <c r="B53" s="61"/>
      <c r="C53" s="61"/>
      <c r="D53" s="61"/>
      <c r="E53" s="61"/>
      <c r="F53" s="62"/>
      <c r="G53" s="15"/>
      <c r="H53" s="42"/>
      <c r="I53" s="42"/>
      <c r="J53" s="1"/>
    </row>
    <row r="54" spans="1:10" ht="12.75" customHeight="1">
      <c r="A54" s="60" t="s">
        <v>193</v>
      </c>
      <c r="B54" s="61"/>
      <c r="C54" s="61"/>
      <c r="D54" s="61"/>
      <c r="E54" s="61"/>
      <c r="F54" s="62"/>
      <c r="G54" s="15"/>
      <c r="H54" s="42"/>
      <c r="I54" s="42"/>
      <c r="J54" s="1"/>
    </row>
    <row r="55" spans="1:10" ht="12.75" customHeight="1">
      <c r="A55" s="60" t="s">
        <v>194</v>
      </c>
      <c r="B55" s="61"/>
      <c r="C55" s="61"/>
      <c r="D55" s="61"/>
      <c r="E55" s="61"/>
      <c r="F55" s="62"/>
      <c r="G55" s="15"/>
      <c r="H55" s="42"/>
      <c r="I55" s="42"/>
      <c r="J55" s="1"/>
    </row>
    <row r="56" spans="1:10" ht="12.75" customHeight="1">
      <c r="A56" s="60" t="s">
        <v>192</v>
      </c>
      <c r="B56" s="61"/>
      <c r="C56" s="61"/>
      <c r="D56" s="61"/>
      <c r="E56" s="61"/>
      <c r="F56" s="62"/>
      <c r="G56" s="15"/>
      <c r="H56" s="42"/>
      <c r="I56" s="42"/>
      <c r="J56" s="1"/>
    </row>
    <row r="57" spans="1:10" ht="12.75" customHeight="1">
      <c r="A57" s="60" t="s">
        <v>193</v>
      </c>
      <c r="B57" s="61"/>
      <c r="C57" s="61"/>
      <c r="D57" s="61"/>
      <c r="E57" s="61"/>
      <c r="F57" s="62"/>
      <c r="G57" s="15"/>
      <c r="H57" s="18"/>
      <c r="I57" s="18"/>
      <c r="J57" s="1"/>
    </row>
    <row r="58" spans="1:10" ht="12.75">
      <c r="A58" s="4"/>
      <c r="B58" s="4"/>
      <c r="C58" s="4"/>
      <c r="D58" s="4"/>
      <c r="E58" s="4"/>
      <c r="F58" s="4"/>
      <c r="G58" s="4"/>
      <c r="H58" s="32"/>
      <c r="I58" s="32"/>
      <c r="J58" s="1"/>
    </row>
    <row r="59" spans="1:10" ht="12.75">
      <c r="A59" s="4"/>
      <c r="B59" s="4"/>
      <c r="C59" s="4"/>
      <c r="D59" s="4"/>
      <c r="E59" s="4"/>
      <c r="F59" s="4"/>
      <c r="G59" s="4"/>
      <c r="H59" s="32"/>
      <c r="I59" s="32"/>
      <c r="J59" s="1"/>
    </row>
    <row r="60" spans="1:10" ht="12.75">
      <c r="A60" s="7" t="s">
        <v>58</v>
      </c>
      <c r="B60" s="7"/>
      <c r="C60" s="7" t="s">
        <v>59</v>
      </c>
      <c r="D60" s="7"/>
      <c r="E60" s="7"/>
      <c r="F60" s="7"/>
      <c r="G60" s="7" t="s">
        <v>60</v>
      </c>
      <c r="H60" s="33"/>
      <c r="I60" s="32"/>
      <c r="J60" s="1"/>
    </row>
    <row r="61" spans="1:10" ht="12.75">
      <c r="A61" s="9"/>
      <c r="B61" s="9" t="s">
        <v>61</v>
      </c>
      <c r="C61" s="9"/>
      <c r="D61" s="9"/>
      <c r="E61" s="9"/>
      <c r="F61" s="9"/>
      <c r="G61" s="52" t="s">
        <v>42</v>
      </c>
      <c r="H61" s="79"/>
      <c r="I61" s="32"/>
      <c r="J61" s="1"/>
    </row>
    <row r="62" spans="1:10" ht="12.75">
      <c r="A62" s="7" t="s">
        <v>62</v>
      </c>
      <c r="B62" s="7"/>
      <c r="C62" s="7" t="s">
        <v>63</v>
      </c>
      <c r="D62" s="7"/>
      <c r="E62" s="7"/>
      <c r="F62" s="7"/>
      <c r="G62" s="7" t="s">
        <v>60</v>
      </c>
      <c r="H62" s="33"/>
      <c r="I62" s="32"/>
      <c r="J62" s="1"/>
    </row>
    <row r="63" spans="1:10" ht="12.75">
      <c r="A63" s="4"/>
      <c r="B63" s="4" t="s">
        <v>61</v>
      </c>
      <c r="C63" s="4"/>
      <c r="D63" s="4"/>
      <c r="E63" s="4"/>
      <c r="F63" s="4"/>
      <c r="G63" s="52" t="s">
        <v>42</v>
      </c>
      <c r="H63" s="79"/>
      <c r="I63" s="32"/>
      <c r="J63" s="1"/>
    </row>
    <row r="64" spans="1:10" ht="12.75">
      <c r="A64" s="4"/>
      <c r="B64" s="4"/>
      <c r="C64" s="4"/>
      <c r="D64" s="4"/>
      <c r="E64" s="4"/>
      <c r="F64" s="4"/>
      <c r="G64" s="4"/>
      <c r="H64" s="32"/>
      <c r="I64" s="32"/>
      <c r="J64" s="1"/>
    </row>
    <row r="65" spans="1:10" ht="12.75">
      <c r="A65" s="4" t="s">
        <v>64</v>
      </c>
      <c r="B65" s="4"/>
      <c r="C65" s="4"/>
      <c r="D65" s="4"/>
      <c r="E65" s="4"/>
      <c r="F65" s="4"/>
      <c r="G65" s="4"/>
      <c r="H65" s="32"/>
      <c r="I65" s="32"/>
      <c r="J65" s="1"/>
    </row>
    <row r="66" spans="1:10" ht="12.75">
      <c r="A66" s="1"/>
      <c r="B66" s="1"/>
      <c r="C66" s="1"/>
      <c r="D66" s="1"/>
      <c r="E66" s="1"/>
      <c r="F66" s="1"/>
      <c r="G66" s="1"/>
      <c r="H66" s="34"/>
      <c r="I66" s="34"/>
      <c r="J66" s="1"/>
    </row>
    <row r="67" spans="1:10" ht="12.75">
      <c r="A67" s="1"/>
      <c r="B67" s="1"/>
      <c r="C67" s="1"/>
      <c r="D67" s="1"/>
      <c r="E67" s="1"/>
      <c r="F67" s="1"/>
      <c r="G67" s="1"/>
      <c r="H67" s="34"/>
      <c r="I67" s="34"/>
      <c r="J67" s="1"/>
    </row>
    <row r="68" spans="1:10" ht="12.75">
      <c r="A68" s="1"/>
      <c r="B68" s="1"/>
      <c r="C68" s="1"/>
      <c r="D68" s="1"/>
      <c r="E68" s="1"/>
      <c r="F68" s="1"/>
      <c r="G68" s="1"/>
      <c r="H68" s="34"/>
      <c r="I68" s="34"/>
      <c r="J68" s="1"/>
    </row>
    <row r="69" spans="1:10" ht="12.75">
      <c r="A69" s="1"/>
      <c r="B69" s="1"/>
      <c r="C69" s="1"/>
      <c r="D69" s="1"/>
      <c r="E69" s="1"/>
      <c r="F69" s="1"/>
      <c r="G69" s="1"/>
      <c r="H69" s="34"/>
      <c r="I69" s="34"/>
      <c r="J69" s="1"/>
    </row>
    <row r="70" spans="1:10" ht="12.75">
      <c r="A70" s="1"/>
      <c r="B70" s="1"/>
      <c r="C70" s="1"/>
      <c r="D70" s="1"/>
      <c r="E70" s="1"/>
      <c r="F70" s="1"/>
      <c r="G70" s="1"/>
      <c r="H70" s="34"/>
      <c r="I70" s="34"/>
      <c r="J70" s="1"/>
    </row>
    <row r="71" spans="1:10" ht="12.75">
      <c r="A71" s="1"/>
      <c r="B71" s="1"/>
      <c r="C71" s="1"/>
      <c r="D71" s="1"/>
      <c r="E71" s="1"/>
      <c r="F71" s="1"/>
      <c r="G71" s="1"/>
      <c r="H71" s="34"/>
      <c r="I71" s="34"/>
      <c r="J71" s="1"/>
    </row>
    <row r="72" spans="1:10" ht="12.75">
      <c r="A72" s="1"/>
      <c r="B72" s="1"/>
      <c r="C72" s="1"/>
      <c r="D72" s="1"/>
      <c r="E72" s="1"/>
      <c r="F72" s="1"/>
      <c r="G72" s="1"/>
      <c r="H72" s="34"/>
      <c r="I72" s="34"/>
      <c r="J72" s="1"/>
    </row>
    <row r="73" spans="1:10" ht="12.75">
      <c r="A73" s="1"/>
      <c r="B73" s="1"/>
      <c r="C73" s="1"/>
      <c r="D73" s="1"/>
      <c r="E73" s="1"/>
      <c r="F73" s="1"/>
      <c r="G73" s="1"/>
      <c r="H73" s="34"/>
      <c r="I73" s="34"/>
      <c r="J73" s="1"/>
    </row>
    <row r="74" spans="1:10" ht="12.75">
      <c r="A74" s="1"/>
      <c r="B74" s="1"/>
      <c r="C74" s="1"/>
      <c r="D74" s="1"/>
      <c r="E74" s="1"/>
      <c r="F74" s="1"/>
      <c r="G74" s="1"/>
      <c r="H74" s="34"/>
      <c r="I74" s="34"/>
      <c r="J74" s="1"/>
    </row>
    <row r="75" spans="1:10" ht="12.75">
      <c r="A75" s="1"/>
      <c r="B75" s="1"/>
      <c r="C75" s="1"/>
      <c r="D75" s="1"/>
      <c r="E75" s="1"/>
      <c r="F75" s="1"/>
      <c r="G75" s="1"/>
      <c r="H75" s="34"/>
      <c r="I75" s="34"/>
      <c r="J75" s="1"/>
    </row>
    <row r="76" spans="1:10" ht="12.75">
      <c r="A76" s="1"/>
      <c r="B76" s="1"/>
      <c r="C76" s="1"/>
      <c r="D76" s="1"/>
      <c r="E76" s="1"/>
      <c r="F76" s="1"/>
      <c r="G76" s="1"/>
      <c r="H76" s="34"/>
      <c r="I76" s="34"/>
      <c r="J76" s="1"/>
    </row>
    <row r="77" spans="1:10" ht="12.75">
      <c r="A77" s="1"/>
      <c r="B77" s="1"/>
      <c r="C77" s="1"/>
      <c r="D77" s="1"/>
      <c r="E77" s="1"/>
      <c r="F77" s="1"/>
      <c r="G77" s="1"/>
      <c r="H77" s="34"/>
      <c r="I77" s="34"/>
      <c r="J77" s="1"/>
    </row>
    <row r="78" spans="1:10" ht="12.75">
      <c r="A78" s="1"/>
      <c r="B78" s="1"/>
      <c r="C78" s="1"/>
      <c r="D78" s="1"/>
      <c r="E78" s="1"/>
      <c r="F78" s="1"/>
      <c r="G78" s="1"/>
      <c r="H78" s="34"/>
      <c r="I78" s="34"/>
      <c r="J78" s="1"/>
    </row>
    <row r="79" spans="1:10" ht="12.75">
      <c r="A79" s="1"/>
      <c r="B79" s="1"/>
      <c r="C79" s="1"/>
      <c r="D79" s="1"/>
      <c r="E79" s="1"/>
      <c r="F79" s="1"/>
      <c r="G79" s="1"/>
      <c r="H79" s="34"/>
      <c r="I79" s="34"/>
      <c r="J79" s="1"/>
    </row>
    <row r="80" spans="1:10" ht="12.75">
      <c r="A80" s="1"/>
      <c r="B80" s="1"/>
      <c r="C80" s="1"/>
      <c r="D80" s="1"/>
      <c r="E80" s="1"/>
      <c r="F80" s="1"/>
      <c r="G80" s="1"/>
      <c r="H80" s="34"/>
      <c r="I80" s="34"/>
      <c r="J80" s="1"/>
    </row>
    <row r="81" spans="1:10" ht="12.75">
      <c r="A81" s="1"/>
      <c r="B81" s="1"/>
      <c r="C81" s="1"/>
      <c r="D81" s="1"/>
      <c r="E81" s="1"/>
      <c r="F81" s="1"/>
      <c r="G81" s="1"/>
      <c r="H81" s="34"/>
      <c r="I81" s="34"/>
      <c r="J81" s="1"/>
    </row>
    <row r="82" spans="1:10" ht="12.75">
      <c r="A82" s="1"/>
      <c r="B82" s="1"/>
      <c r="C82" s="1"/>
      <c r="D82" s="1"/>
      <c r="E82" s="1"/>
      <c r="F82" s="1"/>
      <c r="G82" s="1"/>
      <c r="H82" s="34"/>
      <c r="I82" s="34"/>
      <c r="J82" s="1"/>
    </row>
    <row r="83" spans="1:10" ht="12.75">
      <c r="A83" s="1"/>
      <c r="B83" s="1"/>
      <c r="C83" s="1"/>
      <c r="D83" s="1"/>
      <c r="E83" s="1"/>
      <c r="F83" s="1"/>
      <c r="G83" s="1"/>
      <c r="H83" s="34"/>
      <c r="I83" s="34"/>
      <c r="J83" s="1"/>
    </row>
    <row r="84" spans="1:10" ht="12.75">
      <c r="A84" s="1"/>
      <c r="B84" s="1"/>
      <c r="C84" s="1"/>
      <c r="D84" s="1"/>
      <c r="E84" s="1"/>
      <c r="F84" s="1"/>
      <c r="G84" s="1"/>
      <c r="H84" s="34"/>
      <c r="I84" s="34"/>
      <c r="J84" s="1"/>
    </row>
    <row r="85" spans="1:10" ht="12.75">
      <c r="A85" s="1"/>
      <c r="B85" s="1"/>
      <c r="C85" s="1"/>
      <c r="D85" s="1"/>
      <c r="E85" s="1"/>
      <c r="F85" s="1"/>
      <c r="G85" s="1"/>
      <c r="H85" s="34"/>
      <c r="I85" s="34"/>
      <c r="J85" s="1"/>
    </row>
    <row r="86" spans="1:10" ht="12.75">
      <c r="A86" s="1"/>
      <c r="B86" s="1"/>
      <c r="C86" s="1"/>
      <c r="D86" s="1"/>
      <c r="E86" s="1"/>
      <c r="F86" s="1"/>
      <c r="G86" s="1"/>
      <c r="H86" s="34"/>
      <c r="I86" s="34"/>
      <c r="J86" s="1"/>
    </row>
    <row r="87" spans="1:10" ht="12.75">
      <c r="A87" s="1"/>
      <c r="B87" s="1"/>
      <c r="C87" s="1"/>
      <c r="D87" s="1"/>
      <c r="E87" s="1"/>
      <c r="F87" s="1"/>
      <c r="G87" s="1"/>
      <c r="H87" s="34"/>
      <c r="I87" s="34"/>
      <c r="J87" s="1"/>
    </row>
    <row r="88" spans="1:10" ht="12.75">
      <c r="A88" s="1"/>
      <c r="B88" s="1"/>
      <c r="C88" s="1"/>
      <c r="D88" s="1"/>
      <c r="E88" s="1"/>
      <c r="F88" s="1"/>
      <c r="G88" s="1"/>
      <c r="H88" s="34"/>
      <c r="I88" s="34"/>
      <c r="J88" s="1"/>
    </row>
    <row r="89" spans="1:10" ht="12.75">
      <c r="A89" s="1"/>
      <c r="B89" s="1"/>
      <c r="C89" s="1"/>
      <c r="D89" s="1"/>
      <c r="E89" s="1"/>
      <c r="F89" s="1"/>
      <c r="G89" s="1"/>
      <c r="H89" s="34"/>
      <c r="I89" s="34"/>
      <c r="J89" s="1"/>
    </row>
    <row r="90" spans="1:10" ht="12.75">
      <c r="A90" s="1"/>
      <c r="B90" s="1"/>
      <c r="C90" s="1"/>
      <c r="D90" s="1"/>
      <c r="E90" s="1"/>
      <c r="F90" s="1"/>
      <c r="G90" s="1"/>
      <c r="H90" s="34"/>
      <c r="I90" s="34"/>
      <c r="J90" s="1"/>
    </row>
    <row r="91" spans="1:10" ht="12.75">
      <c r="A91" s="1"/>
      <c r="B91" s="1"/>
      <c r="C91" s="1"/>
      <c r="D91" s="1"/>
      <c r="E91" s="1"/>
      <c r="F91" s="1"/>
      <c r="G91" s="1"/>
      <c r="H91" s="34"/>
      <c r="I91" s="34"/>
      <c r="J91" s="1"/>
    </row>
    <row r="92" spans="1:10" ht="12.75">
      <c r="A92" s="1"/>
      <c r="B92" s="1"/>
      <c r="C92" s="1"/>
      <c r="D92" s="1"/>
      <c r="E92" s="1"/>
      <c r="F92" s="1"/>
      <c r="G92" s="1"/>
      <c r="H92" s="34"/>
      <c r="I92" s="34"/>
      <c r="J92" s="1"/>
    </row>
    <row r="93" spans="1:10" ht="12.75">
      <c r="A93" s="1"/>
      <c r="B93" s="1"/>
      <c r="C93" s="1"/>
      <c r="D93" s="1"/>
      <c r="E93" s="1"/>
      <c r="F93" s="1"/>
      <c r="G93" s="1"/>
      <c r="H93" s="34"/>
      <c r="I93" s="34"/>
      <c r="J93" s="1"/>
    </row>
    <row r="94" spans="1:10" ht="12.75">
      <c r="A94" s="1"/>
      <c r="B94" s="1"/>
      <c r="C94" s="1"/>
      <c r="D94" s="1"/>
      <c r="E94" s="1"/>
      <c r="F94" s="1"/>
      <c r="G94" s="1"/>
      <c r="H94" s="34"/>
      <c r="I94" s="34"/>
      <c r="J94" s="1"/>
    </row>
    <row r="95" spans="1:10" ht="12.75">
      <c r="A95" s="1"/>
      <c r="B95" s="1"/>
      <c r="C95" s="1"/>
      <c r="D95" s="1"/>
      <c r="E95" s="1"/>
      <c r="F95" s="1"/>
      <c r="G95" s="1"/>
      <c r="H95" s="34"/>
      <c r="I95" s="34"/>
      <c r="J95" s="1"/>
    </row>
    <row r="96" spans="1:10" ht="12.75">
      <c r="A96" s="1"/>
      <c r="B96" s="1"/>
      <c r="C96" s="1"/>
      <c r="D96" s="1"/>
      <c r="E96" s="1"/>
      <c r="F96" s="1"/>
      <c r="G96" s="1"/>
      <c r="H96" s="34"/>
      <c r="I96" s="34"/>
      <c r="J96" s="1"/>
    </row>
    <row r="97" spans="1:10" ht="12.75">
      <c r="A97" s="1"/>
      <c r="B97" s="1"/>
      <c r="C97" s="1"/>
      <c r="D97" s="1"/>
      <c r="E97" s="1"/>
      <c r="F97" s="1"/>
      <c r="G97" s="1"/>
      <c r="H97" s="34"/>
      <c r="I97" s="34"/>
      <c r="J97" s="1"/>
    </row>
  </sheetData>
  <sheetProtection/>
  <mergeCells count="50">
    <mergeCell ref="A8:I8"/>
    <mergeCell ref="A9:I9"/>
    <mergeCell ref="A12:F12"/>
    <mergeCell ref="A14:F14"/>
    <mergeCell ref="A15:F15"/>
    <mergeCell ref="A13:F13"/>
    <mergeCell ref="A16:F16"/>
    <mergeCell ref="A17:F17"/>
    <mergeCell ref="A18:F18"/>
    <mergeCell ref="A19:F19"/>
    <mergeCell ref="A20:F20"/>
    <mergeCell ref="A26:F26"/>
    <mergeCell ref="A21:F21"/>
    <mergeCell ref="A22:F22"/>
    <mergeCell ref="A24:F24"/>
    <mergeCell ref="A25:F25"/>
    <mergeCell ref="A23:F23"/>
    <mergeCell ref="A27:F27"/>
    <mergeCell ref="A28:F28"/>
    <mergeCell ref="A29:F29"/>
    <mergeCell ref="A30:F30"/>
    <mergeCell ref="A32:F32"/>
    <mergeCell ref="A33:F33"/>
    <mergeCell ref="G61:H61"/>
    <mergeCell ref="A37:F37"/>
    <mergeCell ref="A38:F38"/>
    <mergeCell ref="A39:F39"/>
    <mergeCell ref="A40:F40"/>
    <mergeCell ref="A41:F41"/>
    <mergeCell ref="A42:F42"/>
    <mergeCell ref="A43:F43"/>
    <mergeCell ref="A44:F44"/>
    <mergeCell ref="G63:H63"/>
    <mergeCell ref="A31:F31"/>
    <mergeCell ref="A34:F34"/>
    <mergeCell ref="A45:F45"/>
    <mergeCell ref="A46:F46"/>
    <mergeCell ref="A57:F57"/>
    <mergeCell ref="A35:F35"/>
    <mergeCell ref="A36:F36"/>
    <mergeCell ref="A49:F49"/>
    <mergeCell ref="A50:F50"/>
    <mergeCell ref="A47:F47"/>
    <mergeCell ref="A48:F48"/>
    <mergeCell ref="A51:F51"/>
    <mergeCell ref="A55:F55"/>
    <mergeCell ref="A56:F56"/>
    <mergeCell ref="A52:F52"/>
    <mergeCell ref="A53:F53"/>
    <mergeCell ref="A54:F54"/>
  </mergeCells>
  <printOptions/>
  <pageMargins left="0.54" right="0.19" top="0.57" bottom="0.43" header="0.29" footer="0.18"/>
  <pageSetup horizontalDpi="600" verticalDpi="600" orientation="portrait" paperSize="9" r:id="rId4"/>
  <headerFooter alignWithMargins="0">
    <oddHeader>&amp;RФорма 2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Kontora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MSolokhitdinova</cp:lastModifiedBy>
  <cp:lastPrinted>2015-07-14T09:18:09Z</cp:lastPrinted>
  <dcterms:created xsi:type="dcterms:W3CDTF">2008-06-27T12:07:19Z</dcterms:created>
  <dcterms:modified xsi:type="dcterms:W3CDTF">2015-10-23T05:06:26Z</dcterms:modified>
  <cp:category/>
  <cp:version/>
  <cp:contentType/>
  <cp:contentStatus/>
</cp:coreProperties>
</file>