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3"/>
  </bookViews>
  <sheets>
    <sheet name="ф1" sheetId="1" r:id="rId1"/>
    <sheet name="ф2" sheetId="2" r:id="rId2"/>
    <sheet name="ф3" sheetId="3" r:id="rId3"/>
    <sheet name="ф4" sheetId="4" r:id="rId4"/>
  </sheets>
  <definedNames>
    <definedName name="__MAIN__">'ф1'!$A$1:$D$90</definedName>
    <definedName name="__RECORDS__">'ф1'!$A$13:$D$76</definedName>
    <definedName name="_xlnm.Print_Area" localSheetId="2">'ф3'!$A$1:$E$77</definedName>
  </definedNames>
  <calcPr fullCalcOnLoad="1"/>
</workbook>
</file>

<file path=xl/sharedStrings.xml><?xml version="1.0" encoding="utf-8"?>
<sst xmlns="http://schemas.openxmlformats.org/spreadsheetml/2006/main" count="306" uniqueCount="244">
  <si>
    <t>(в тысячах тенге)</t>
  </si>
  <si>
    <t>Наименование статьи</t>
  </si>
  <si>
    <t>Место для печати</t>
  </si>
  <si>
    <t>Бухгалтерский баланс</t>
  </si>
  <si>
    <t xml:space="preserve">Форма №1 </t>
  </si>
  <si>
    <t>страховой (перестраховочной) организации/страхового брокера</t>
  </si>
  <si>
    <t>Код строки</t>
  </si>
  <si>
    <t>На конец отчетного периода</t>
  </si>
  <si>
    <t>На конец предыдущего года</t>
  </si>
  <si>
    <t xml:space="preserve">Приложение 8 
к постановлению Правления 
Национального Банка 
Республики Казахстан 
от 27 мая 2013 года № 130
</t>
  </si>
  <si>
    <t>АО "СК Amanat  insurance"</t>
  </si>
  <si>
    <t>Активы</t>
  </si>
  <si>
    <t>Деньги и денежные эквиваленты</t>
  </si>
  <si>
    <t>Вклады размещенные (за вычетом резервов на обесценение)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</si>
  <si>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</si>
  <si>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</si>
  <si>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Операции &lt;&lt;обратное РЕПО&gt;&gt;</t>
  </si>
  <si>
    <t>Аффинированные драгоценные металлы</t>
  </si>
  <si>
    <t>Производные инструменты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</si>
  <si>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</si>
  <si>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</si>
  <si>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</si>
  <si>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Активы перестрахования по непроизошедшим убыткам по договорам аннуитета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</si>
  <si>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</si>
  <si>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Активы перестрахования по дополнительным резервам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</si>
  <si>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</si>
  <si>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Начисленные комиссионные доходы по перестрахованию</t>
  </si>
  <si>
    <t>Прочая дебиторская задолженность (за вычетом резервов на обесценение)</t>
  </si>
  <si>
    <t>Займы, предоставленные страхователям (за вычетом резервов на обесценение)</t>
  </si>
  <si>
    <t>Расходы будущих периодов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</si>
  <si>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</si>
  <si>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</si>
  <si>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</si>
  <si>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Инвестиции в капитал других юридических лиц</t>
  </si>
  <si>
    <t>Основные средства (нетто)</t>
  </si>
  <si>
    <t>Инвестиционное имущество</t>
  </si>
  <si>
    <t>Долгосрочные активы, предназначенные для продажи</t>
  </si>
  <si>
    <t>Нематериальные активы (нетто)</t>
  </si>
  <si>
    <t>Прочие активы</t>
  </si>
  <si>
    <t>Итого активы</t>
  </si>
  <si>
    <t>Обязательства</t>
  </si>
  <si>
    <t>Резерв незаработанной премии</t>
  </si>
  <si>
    <t>Резерв непроизошедших убытков по договорам страхования (перестрахования) жизни</t>
  </si>
  <si>
    <t>Резерв непроизошедших убытков по договорам аннуитета</t>
  </si>
  <si>
    <t>Резерв произошедших, но незаявленных убытков</t>
  </si>
  <si>
    <t>Резерв заявленных, но неурегулированных убытков</t>
  </si>
  <si>
    <t>Дополнительные резервы</t>
  </si>
  <si>
    <t>Займы полученные</t>
  </si>
  <si>
    <t>Расчеты с перестраховщиками</t>
  </si>
  <si>
    <t>Расчеты с посредниками по страховой (перестраховочной) деятельности</t>
  </si>
  <si>
    <t>Расчеты с акционерами по дивидендам</t>
  </si>
  <si>
    <t>Счета к уплате по договорам страхования (перестрахования)</t>
  </si>
  <si>
    <t>Прочая кредиторская задолженность</t>
  </si>
  <si>
    <t>Оценочные обязательства</t>
  </si>
  <si>
    <t>Операции &lt;&lt;РЕПО&gt;&gt;</t>
  </si>
  <si>
    <t>Выпущенные облигации</t>
  </si>
  <si>
    <t>Доходы будущих периодов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</si>
  <si>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</si>
  <si>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</si>
  <si>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</si>
  <si>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</t>
  </si>
  <si>
    <t>Капитал</t>
  </si>
  <si>
    <t>Уставный капитал (взносы учредителей)</t>
  </si>
  <si>
    <t>Изъятый капитал (взносы учредителей)</t>
  </si>
  <si>
    <t>Резервный капитал</t>
  </si>
  <si>
    <t>Резерв непредвиденных рисков</t>
  </si>
  <si>
    <t>Стабилизационный резерв</t>
  </si>
  <si>
    <t>Результаты переоценки</t>
  </si>
  <si>
    <t>Нераспределенная прибыль (непокрытый убыток)</t>
  </si>
  <si>
    <t>в том числе:</t>
  </si>
  <si>
    <t>предыдущих лет</t>
  </si>
  <si>
    <t>отчетного периода</t>
  </si>
  <si>
    <t>Итого капитал</t>
  </si>
  <si>
    <t>Итого капитал и обязательства</t>
  </si>
  <si>
    <t>Телефон:8(7272)44-33-44</t>
  </si>
  <si>
    <t>Приложение 9 к постановлению Правления Национального Банка Республики Казахстан от 27 мая 2013 года №130</t>
  </si>
  <si>
    <t xml:space="preserve">Форма №2 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</si>
  <si>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</si>
  <si>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</si>
  <si>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</si>
  <si>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</si>
  <si>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</si>
  <si>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</si>
  <si>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</si>
  <si>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</si>
  <si>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</si>
  <si>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</si>
  <si>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</si>
  <si>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</si>
  <si>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</si>
  <si>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</si>
  <si>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</si>
  <si>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</si>
  <si>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</si>
  <si>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</si>
  <si>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>из них:</t>
  </si>
  <si>
    <t>доходы в виде вознаграждения (купона или дисконта) по ценным бумагам</t>
  </si>
  <si>
    <t>доходы в виде вознаграждения по размещенным вкладам</t>
  </si>
  <si>
    <t>Доходы (расходы) по операциям с финансовыми активами (нетто)</t>
  </si>
  <si>
    <t>доходы (расходы) от купли-продажи ценных бумаг (нетто)</t>
  </si>
  <si>
    <t>доходы (расходы) от операций &lt;&lt;РЕПО&gt;&gt; (нетто)</t>
  </si>
  <si>
    <t>доходы (расходы) от операций с аффинированными драгоценными металлами</t>
  </si>
  <si>
    <t>доходы (расходы) от операций с производными инструментами</t>
  </si>
  <si>
    <t>Доходы (расходы) от переоценки (нетто)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</si>
  <si>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</si>
  <si>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переоценки иностранной валюты(нетто)</t>
  </si>
  <si>
    <t>доходы (расходы) от переоценки аффинированных драгоценных металлов</t>
  </si>
  <si>
    <t>доходы (расходы) от переоценки производных инструментов</t>
  </si>
  <si>
    <t>Доходы от участия в капитале других юридических лиц</t>
  </si>
  <si>
    <t>Прочие доходы от инвестиционной деятельности</t>
  </si>
  <si>
    <t>Доходы от иной деятельности</t>
  </si>
  <si>
    <t>Доходы (расходы) от реализации активов и получения (передачи) активов</t>
  </si>
  <si>
    <t>Прочие доходы от иной деятельности</t>
  </si>
  <si>
    <t>Прочие доходы</t>
  </si>
  <si>
    <t>Итого доходов</t>
  </si>
  <si>
    <t>Расходы</t>
  </si>
  <si>
    <t>Расходы по осуществлению страховых выплат по договорам страхования</t>
  </si>
  <si>
    <t>Расходы по осуществлению страховых выплат по договорам, принятым на перестрахование</t>
  </si>
  <si>
    <t>Возмещение расходов по рискам, переданным на перестрахование</t>
  </si>
  <si>
    <t>Возмещение по регрессному требованию (нетто)</t>
  </si>
  <si>
    <t>Чистые расходы по осуществлению страховых выплат</t>
  </si>
  <si>
    <t>Расходы по урегулированию страховых убытков</t>
  </si>
  <si>
    <t>Изменение резерва непроизошедших убытков по договорам страхования (перестрахования) жизни</t>
  </si>
  <si>
    <t>Изменение активов перестрахования по непроизошедшим убыткам по договорам страхования (перестрахования) жизни</t>
  </si>
  <si>
    <t>Изменение резерва непроизошедших убытков по договорам аннуитета</t>
  </si>
  <si>
    <t>Изменение активов перестрахования по непроизошедшим убыткам по договорам аннуитета</t>
  </si>
  <si>
    <t>Изменение резерва произошедших, но незаявленных убытков</t>
  </si>
  <si>
    <t>Изменение активов перестрахования по произошедшим, но незаявленным убыткам</t>
  </si>
  <si>
    <t>Изменение резерва заявленных, но неурегулированных убытков</t>
  </si>
  <si>
    <t>Изменение активов перестрахования по заявленным, но неурегулированным убыткам</t>
  </si>
  <si>
    <t>Изменение дополнительных резервов</t>
  </si>
  <si>
    <t>Изменение активов перестрахования по дополнительным резервам</t>
  </si>
  <si>
    <t>Расходы по выплате комиссионного вознаграждения по страховой деятельности</t>
  </si>
  <si>
    <t>Расходы, связанные с выплатой вознаграждения</t>
  </si>
  <si>
    <t>расходы в виде премии по ценным бумагам</t>
  </si>
  <si>
    <t>Расходы на резервы по обесценению</t>
  </si>
  <si>
    <t>Восстановление резервов по обесценению</t>
  </si>
  <si>
    <t>Чистые расходы на резервы по обесценению</t>
  </si>
  <si>
    <t>Общие и административные расходы</t>
  </si>
  <si>
    <t>расходы на оплату труда и командировочные</t>
  </si>
  <si>
    <t>текущие налоги и другие обязательные платежи в бюджет за ислючением корпоративного подоходного налога</t>
  </si>
  <si>
    <t>расходы по текущей аренде</t>
  </si>
  <si>
    <t>Амортизационные отчисления и износ</t>
  </si>
  <si>
    <t>Прочие расходы</t>
  </si>
  <si>
    <t>Итого расходов</t>
  </si>
  <si>
    <t>Прибыль (убыток) за период</t>
  </si>
  <si>
    <t>Прибыль (убыток) от прекращенной деятельности</t>
  </si>
  <si>
    <t>Чистая прибыль (убыток) до уплаты корпоративного подоходного налога</t>
  </si>
  <si>
    <t>Корпоративный подоходный налог</t>
  </si>
  <si>
    <t>от основной деятельности</t>
  </si>
  <si>
    <t>от иной деятельности</t>
  </si>
  <si>
    <t>Итого чистая прибыль (убыток) после уплаты налогов</t>
  </si>
  <si>
    <t>Первый руководитель (на период его отсутствия - лицо, его замещающее)  ______________________ Сеитова З.Б.</t>
  </si>
  <si>
    <t>Главный бухгалтер _____________________ Агибаева Д.К.</t>
  </si>
  <si>
    <t>Исполнитель __________________Агибаева Д.К.</t>
  </si>
  <si>
    <t>Приложение 3 к Инструкции
о перечне, формах и сроках
представления финансовой отчетности
страховыми (перестраховочными) организациями 
и страховыми брокерами</t>
  </si>
  <si>
    <t xml:space="preserve">Форма №3 </t>
  </si>
  <si>
    <t>Отчет о движении денежных средств (косвенный метод)</t>
  </si>
  <si>
    <t>Примечание*</t>
  </si>
  <si>
    <t>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</si>
  <si>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</si>
  <si>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</si>
  <si>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по сомнительным долгам</t>
  </si>
  <si>
    <t>нереализованные  доходы и расходы от изменения стоимости финансового актива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</si>
  <si>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</si>
  <si>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</si>
  <si>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</si>
  <si>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</si>
  <si>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</si>
  <si>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</si>
  <si>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</si>
  <si>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</si>
  <si>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начисленных комиссионных доходов по перестрахованию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</si>
  <si>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</si>
  <si>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</si>
  <si>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</si>
  <si>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(Увеличение) уменьшение прочих активов</t>
  </si>
  <si>
    <t>Увеличение (уменьшение) в операционных обязательствах</t>
  </si>
  <si>
    <t>Увеличение (уменьшение) суммы резерва незаработанной премии</t>
  </si>
  <si>
    <t>Увеличение (уменьшение) суммы резерва не произошедших убытков по договорам страхования (перестрахования) жизни</t>
  </si>
  <si>
    <t>Увеличение (уменьшение) суммы резерва не произошедших убытков по договорам аннуитета</t>
  </si>
  <si>
    <t>Увеличение (уменьшение) суммы резерва произошедших, но незаявленных убытков</t>
  </si>
  <si>
    <t>Увеличение (уменьшение) суммы резерва заявленных, но неурегулированных убытков</t>
  </si>
  <si>
    <t>Увеличение (уменьшение) суммы дополнительных резервов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</si>
  <si>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</si>
  <si>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</si>
  <si>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</si>
  <si>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</si>
  <si>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</si>
  <si>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</si>
  <si>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прочих обязательств</t>
  </si>
  <si>
    <t>Увеличение или уменьшение денег от операционной деятельности</t>
  </si>
  <si>
    <t>Уплаченный корпоративный подоходный налог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</si>
  <si>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</si>
  <si>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</si>
  <si>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</si>
  <si>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</si>
  <si>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</si>
  <si>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</si>
  <si>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>Итого увеличение или уменьшение денег от инвестиционной деятельности</t>
  </si>
  <si>
    <t>Денежные поступления и платежи, связанные с финансовой деятельностью</t>
  </si>
  <si>
    <t>Выпуск акций</t>
  </si>
  <si>
    <t>Изъятие акции</t>
  </si>
  <si>
    <t>Увеличение (уменьшение) взносов учредителей</t>
  </si>
  <si>
    <t>36-1</t>
  </si>
  <si>
    <t>Выплата дивидендов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</si>
  <si>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</si>
  <si>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</si>
  <si>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</si>
  <si>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>Остаток денег и денежных эквивалентов на конец отчетного периода</t>
  </si>
  <si>
    <t>* В графе 2 указываются номера примечаний по статьям, отраженным в пояснительной записке или приложениях к финансовой отчетности</t>
  </si>
  <si>
    <t>Приложение 4 к Инструкции
о перечне, формах и сроках
представления финансовой отчетности
страховыми (перестраховочными) организациями 
и страховыми брокерами</t>
  </si>
  <si>
    <t xml:space="preserve">Форма №4 </t>
  </si>
  <si>
    <t>Отчет об изменениях в капитале</t>
  </si>
  <si>
    <t xml:space="preserve"> </t>
  </si>
  <si>
    <t>Капитал родительской организации</t>
  </si>
  <si>
    <t>Доля мень-шинства</t>
  </si>
  <si>
    <t>Прочие резервы</t>
  </si>
  <si>
    <t>Нераспределенная прибыль (убыток)</t>
  </si>
  <si>
    <t>Всего</t>
  </si>
  <si>
    <t>Сальдо на начало предыдущего периода</t>
  </si>
  <si>
    <t>Изменения в учетной политике и корректировка ошибок</t>
  </si>
  <si>
    <t>Пересчитанное сальдо на начало предыдущего периода</t>
  </si>
  <si>
    <t>Переоценка основных средств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</si>
  <si>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</si>
  <si>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</si>
  <si>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</si>
  <si>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</si>
  <si>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Всего прибыль (убыток) за период</t>
  </si>
  <si>
    <t>Дивиденды</t>
  </si>
  <si>
    <t>Эмиссия акций (взносы)</t>
  </si>
  <si>
    <t>Выкупленные акции (взносы)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</si>
  <si>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</si>
  <si>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</si>
  <si>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</si>
  <si>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</si>
  <si>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начало отчетного периода</t>
  </si>
  <si>
    <t>Пересчитанное сальдо на начало отчетного периода</t>
  </si>
  <si>
    <t>Сальдо на конец отчетного периода</t>
  </si>
  <si>
    <t>Графы «Капитал родительской организации» и «Доля меньшинства» заполняются при составлении консолидированной финансовой отчетности.</t>
  </si>
  <si>
    <t>При составлении неконсолидированной финансовой отчетности или отсутствии дочерних организаций страховые (перестраховочные) организации и страховые брокеры заполняют графы  2-6.</t>
  </si>
  <si>
    <t>Уставный капитал</t>
  </si>
  <si>
    <t>по состоянию на "1" июля 2014 года</t>
  </si>
  <si>
    <t>31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</si>
</sst>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8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 Cyr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 applyProtection="1">
      <alignment horizontal="center" vertical="top"/>
      <protection/>
    </xf>
    <xf numFmtId="3" fontId="2" fillId="0" borderId="10" xfId="53" applyNumberFormat="1" applyFont="1" applyFill="1" applyBorder="1" applyAlignment="1">
      <alignment horizontal="center" vertical="top"/>
      <protection/>
    </xf>
    <xf numFmtId="3" fontId="2" fillId="0" borderId="10" xfId="0" applyNumberFormat="1" applyFont="1" applyFill="1" applyBorder="1" applyAlignment="1">
      <alignment horizontal="center" vertical="top"/>
    </xf>
    <xf numFmtId="49" fontId="2" fillId="0" borderId="11" xfId="53" applyNumberFormat="1" applyFont="1" applyFill="1" applyBorder="1" applyAlignment="1">
      <alignment horizontal="center" vertical="top"/>
      <protection/>
    </xf>
    <xf numFmtId="3" fontId="2" fillId="0" borderId="10" xfId="0" applyNumberFormat="1" applyFont="1" applyFill="1" applyBorder="1" applyAlignment="1" applyProtection="1">
      <alignment horizontal="center" vertical="top"/>
      <protection locked="0"/>
    </xf>
    <xf numFmtId="3" fontId="2" fillId="0" borderId="12" xfId="53" applyNumberFormat="1" applyFont="1" applyFill="1" applyBorder="1" applyAlignment="1">
      <alignment horizontal="center" vertical="top"/>
      <protection/>
    </xf>
    <xf numFmtId="3" fontId="2" fillId="0" borderId="13" xfId="53" applyNumberFormat="1" applyFont="1" applyFill="1" applyBorder="1" applyAlignment="1">
      <alignment horizontal="center" vertical="top"/>
      <protection/>
    </xf>
    <xf numFmtId="3" fontId="6" fillId="0" borderId="10" xfId="0" applyNumberFormat="1" applyFont="1" applyFill="1" applyBorder="1" applyAlignment="1">
      <alignment horizontal="center" vertical="top"/>
    </xf>
    <xf numFmtId="3" fontId="2" fillId="0" borderId="13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/>
    </xf>
    <xf numFmtId="0" fontId="8" fillId="0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/>
    </xf>
    <xf numFmtId="4" fontId="0" fillId="0" borderId="0" xfId="0" applyNumberFormat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3" fontId="2" fillId="0" borderId="10" xfId="0" applyNumberFormat="1" applyFont="1" applyFill="1" applyBorder="1" applyAlignment="1" applyProtection="1">
      <alignment horizontal="center" vertical="top"/>
      <protection locked="0"/>
    </xf>
    <xf numFmtId="3" fontId="9" fillId="0" borderId="10" xfId="0" applyNumberFormat="1" applyFont="1" applyFill="1" applyBorder="1" applyAlignment="1" applyProtection="1">
      <alignment horizontal="center" vertical="top"/>
      <protection/>
    </xf>
    <xf numFmtId="3" fontId="7" fillId="0" borderId="10" xfId="0" applyNumberFormat="1" applyFont="1" applyFill="1" applyBorder="1" applyAlignment="1" applyProtection="1">
      <alignment horizontal="center" vertical="top"/>
      <protection/>
    </xf>
    <xf numFmtId="3" fontId="2" fillId="0" borderId="10" xfId="54" applyNumberFormat="1" applyFont="1" applyFill="1" applyBorder="1" applyAlignment="1" applyProtection="1">
      <alignment horizontal="center" vertical="top"/>
      <protection locked="0"/>
    </xf>
    <xf numFmtId="3" fontId="6" fillId="0" borderId="10" xfId="54" applyNumberFormat="1" applyFont="1" applyFill="1" applyBorder="1" applyAlignment="1" applyProtection="1">
      <alignment horizontal="center" vertical="top"/>
      <protection/>
    </xf>
    <xf numFmtId="3" fontId="6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14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right" vertical="top"/>
    </xf>
    <xf numFmtId="4" fontId="4" fillId="0" borderId="10" xfId="0" applyNumberFormat="1" applyFont="1" applyFill="1" applyBorder="1" applyAlignment="1">
      <alignment horizontal="right" vertical="top"/>
    </xf>
    <xf numFmtId="3" fontId="2" fillId="0" borderId="10" xfId="52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right" vertical="top"/>
    </xf>
    <xf numFmtId="3" fontId="6" fillId="0" borderId="10" xfId="0" applyNumberFormat="1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 applyProtection="1">
      <alignment horizontal="center" vertical="top"/>
      <protection locked="0"/>
    </xf>
    <xf numFmtId="3" fontId="4" fillId="0" borderId="10" xfId="0" applyNumberFormat="1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 applyProtection="1">
      <alignment horizontal="center" vertical="top"/>
      <protection locked="0"/>
    </xf>
    <xf numFmtId="4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.к ф.№1_10_06_03" xfId="52"/>
    <cellStyle name="Обычный_Формы фин.отчетности по ПП №241" xfId="53"/>
    <cellStyle name="Обычный_Формы ФО для НПФ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showGridLines="0" zoomScalePageLayoutView="0" workbookViewId="0" topLeftCell="A65">
      <selection activeCell="A53" sqref="A1:IV16384"/>
    </sheetView>
  </sheetViews>
  <sheetFormatPr defaultColWidth="9.00390625" defaultRowHeight="12.75"/>
  <cols>
    <col min="1" max="1" width="100.75390625" style="49" customWidth="1"/>
    <col min="2" max="2" width="14.00390625" style="49" customWidth="1"/>
    <col min="3" max="3" width="13.00390625" style="49" customWidth="1"/>
    <col min="4" max="4" width="16.00390625" style="49" customWidth="1"/>
    <col min="5" max="5" width="16.375" style="49" customWidth="1"/>
    <col min="6" max="6" width="15.75390625" style="49" customWidth="1"/>
    <col min="7" max="8" width="9.125" style="49" customWidth="1"/>
    <col min="9" max="9" width="11.75390625" style="49" customWidth="1"/>
    <col min="10" max="10" width="13.875" style="49" customWidth="1"/>
    <col min="11" max="11" width="9.125" style="49" customWidth="1"/>
    <col min="12" max="12" width="15.75390625" style="49" customWidth="1"/>
    <col min="13" max="13" width="16.375" style="49" customWidth="1"/>
    <col min="14" max="14" width="9.625" style="49" customWidth="1"/>
    <col min="15" max="15" width="15.25390625" style="49" customWidth="1"/>
    <col min="16" max="16" width="14.75390625" style="49" customWidth="1"/>
    <col min="17" max="16384" width="9.125" style="49" customWidth="1"/>
  </cols>
  <sheetData>
    <row r="1" spans="2:9" ht="76.5" customHeight="1">
      <c r="B1" s="50" t="s">
        <v>9</v>
      </c>
      <c r="C1" s="50"/>
      <c r="D1" s="50"/>
      <c r="E1" s="51"/>
      <c r="F1" s="51"/>
      <c r="G1" s="51"/>
      <c r="H1" s="51"/>
      <c r="I1" s="51"/>
    </row>
    <row r="2" spans="1:9" s="53" customFormat="1" ht="15" customHeight="1">
      <c r="A2" s="52"/>
      <c r="B2" s="52"/>
      <c r="C2" s="52"/>
      <c r="D2" s="52"/>
      <c r="E2" s="52"/>
      <c r="F2" s="52"/>
      <c r="G2" s="52"/>
      <c r="H2" s="52"/>
      <c r="I2" s="52"/>
    </row>
    <row r="3" spans="4:6" s="2" customFormat="1" ht="12.75">
      <c r="D3" s="3" t="s">
        <v>4</v>
      </c>
      <c r="F3" s="3"/>
    </row>
    <row r="4" s="2" customFormat="1" ht="12.75">
      <c r="F4" s="3"/>
    </row>
    <row r="5" spans="1:4" s="2" customFormat="1" ht="12.75">
      <c r="A5" s="54" t="s">
        <v>3</v>
      </c>
      <c r="B5" s="54"/>
      <c r="C5" s="54"/>
      <c r="D5" s="54"/>
    </row>
    <row r="6" spans="1:4" s="2" customFormat="1" ht="12.75">
      <c r="A6" s="54" t="s">
        <v>5</v>
      </c>
      <c r="B6" s="54"/>
      <c r="C6" s="54"/>
      <c r="D6" s="54"/>
    </row>
    <row r="7" spans="1:4" s="2" customFormat="1" ht="12.75">
      <c r="A7" s="46" t="s">
        <v>10</v>
      </c>
      <c r="B7" s="46"/>
      <c r="C7" s="46"/>
      <c r="D7" s="46"/>
    </row>
    <row r="8" spans="1:4" s="2" customFormat="1" ht="12.75">
      <c r="A8" s="46" t="s">
        <v>242</v>
      </c>
      <c r="B8" s="46"/>
      <c r="C8" s="46"/>
      <c r="D8" s="46"/>
    </row>
    <row r="9" s="2" customFormat="1" ht="12.75"/>
    <row r="10" s="2" customFormat="1" ht="12.75">
      <c r="D10" s="3" t="s">
        <v>0</v>
      </c>
    </row>
    <row r="11" spans="1:4" s="10" customFormat="1" ht="42" customHeight="1">
      <c r="A11" s="6" t="s">
        <v>1</v>
      </c>
      <c r="B11" s="7" t="s">
        <v>6</v>
      </c>
      <c r="C11" s="6" t="s">
        <v>7</v>
      </c>
      <c r="D11" s="6" t="s">
        <v>8</v>
      </c>
    </row>
    <row r="12" spans="1:4" s="2" customFormat="1" ht="12.75">
      <c r="A12" s="8">
        <v>1</v>
      </c>
      <c r="B12" s="8">
        <v>2</v>
      </c>
      <c r="C12" s="8">
        <v>3</v>
      </c>
      <c r="D12" s="8">
        <v>4</v>
      </c>
    </row>
    <row r="13" spans="1:4" s="2" customFormat="1" ht="12.75">
      <c r="A13" s="55" t="s">
        <v>11</v>
      </c>
      <c r="B13" s="56"/>
      <c r="C13" s="57"/>
      <c r="D13" s="57"/>
    </row>
    <row r="14" spans="1:4" s="2" customFormat="1" ht="12.75">
      <c r="A14" s="55" t="s">
        <v>12</v>
      </c>
      <c r="B14" s="56">
        <v>1</v>
      </c>
      <c r="C14" s="18">
        <v>778668</v>
      </c>
      <c r="D14" s="16">
        <v>741675</v>
      </c>
    </row>
    <row r="15" spans="1:4" s="2" customFormat="1" ht="12.75">
      <c r="A15" s="55" t="s">
        <v>13</v>
      </c>
      <c r="B15" s="56">
        <v>2</v>
      </c>
      <c r="C15" s="18">
        <v>1475952</v>
      </c>
      <c r="D15" s="16">
        <v>1178539</v>
      </c>
    </row>
    <row r="16" spans="1:4" s="2" customFormat="1" ht="25.5">
      <c r="A16" s="55" t="s">
        <v>14</v>
      </c>
      <c r="B16" s="56">
        <v>3</v>
      </c>
      <c r="C16" s="18">
        <v>1098056</v>
      </c>
      <c r="D16" s="16">
        <v>1060141</v>
      </c>
    </row>
    <row r="17" spans="1:4" s="2" customFormat="1" ht="12.75">
      <c r="A17" s="55" t="s">
        <v>15</v>
      </c>
      <c r="B17" s="56">
        <v>4</v>
      </c>
      <c r="C17" s="18">
        <v>479395</v>
      </c>
      <c r="D17" s="20">
        <v>479509</v>
      </c>
    </row>
    <row r="18" spans="1:4" s="2" customFormat="1" ht="12.75">
      <c r="A18" s="55" t="s">
        <v>16</v>
      </c>
      <c r="B18" s="56">
        <v>5</v>
      </c>
      <c r="C18" s="18">
        <v>0</v>
      </c>
      <c r="D18" s="16"/>
    </row>
    <row r="19" spans="1:4" s="2" customFormat="1" ht="12.75">
      <c r="A19" s="55" t="s">
        <v>17</v>
      </c>
      <c r="B19" s="56">
        <v>6</v>
      </c>
      <c r="C19" s="18"/>
      <c r="D19" s="16"/>
    </row>
    <row r="20" spans="1:4" s="2" customFormat="1" ht="12.75">
      <c r="A20" s="55" t="s">
        <v>18</v>
      </c>
      <c r="B20" s="56">
        <v>7</v>
      </c>
      <c r="C20" s="18"/>
      <c r="D20" s="16"/>
    </row>
    <row r="21" spans="1:4" s="2" customFormat="1" ht="12.75">
      <c r="A21" s="55" t="s">
        <v>19</v>
      </c>
      <c r="B21" s="56">
        <v>8</v>
      </c>
      <c r="C21" s="18">
        <v>3543203</v>
      </c>
      <c r="D21" s="16">
        <v>1373002</v>
      </c>
    </row>
    <row r="22" spans="1:4" s="2" customFormat="1" ht="12.75">
      <c r="A22" s="55" t="s">
        <v>20</v>
      </c>
      <c r="B22" s="56">
        <v>9</v>
      </c>
      <c r="C22" s="18">
        <v>281917</v>
      </c>
      <c r="D22" s="16">
        <v>212415</v>
      </c>
    </row>
    <row r="23" spans="1:4" s="2" customFormat="1" ht="25.5">
      <c r="A23" s="55" t="s">
        <v>21</v>
      </c>
      <c r="B23" s="56">
        <v>10</v>
      </c>
      <c r="C23" s="18"/>
      <c r="D23" s="16"/>
    </row>
    <row r="24" spans="1:4" s="2" customFormat="1" ht="12.75">
      <c r="A24" s="55" t="s">
        <v>22</v>
      </c>
      <c r="B24" s="56">
        <v>11</v>
      </c>
      <c r="C24" s="18"/>
      <c r="D24" s="16"/>
    </row>
    <row r="25" spans="1:4" s="2" customFormat="1" ht="12.75">
      <c r="A25" s="55" t="s">
        <v>23</v>
      </c>
      <c r="B25" s="56">
        <v>12</v>
      </c>
      <c r="C25" s="18">
        <v>44309</v>
      </c>
      <c r="D25" s="16">
        <v>22749</v>
      </c>
    </row>
    <row r="26" spans="1:4" s="2" customFormat="1" ht="12.75">
      <c r="A26" s="55" t="s">
        <v>24</v>
      </c>
      <c r="B26" s="56">
        <v>13</v>
      </c>
      <c r="C26" s="18"/>
      <c r="D26" s="16"/>
    </row>
    <row r="27" spans="1:4" s="2" customFormat="1" ht="25.5">
      <c r="A27" s="55" t="s">
        <v>25</v>
      </c>
      <c r="B27" s="56">
        <v>14</v>
      </c>
      <c r="C27" s="18">
        <v>398001</v>
      </c>
      <c r="D27" s="20">
        <v>413409</v>
      </c>
    </row>
    <row r="28" spans="1:4" s="2" customFormat="1" ht="12.75">
      <c r="A28" s="55" t="s">
        <v>26</v>
      </c>
      <c r="B28" s="56">
        <v>15</v>
      </c>
      <c r="C28" s="18"/>
      <c r="D28" s="20"/>
    </row>
    <row r="29" spans="1:4" s="2" customFormat="1" ht="12.75">
      <c r="A29" s="55" t="s">
        <v>27</v>
      </c>
      <c r="B29" s="56">
        <v>16</v>
      </c>
      <c r="C29" s="18">
        <v>178503</v>
      </c>
      <c r="D29" s="20">
        <v>102090</v>
      </c>
    </row>
    <row r="30" spans="1:4" s="2" customFormat="1" ht="12.75">
      <c r="A30" s="55" t="s">
        <v>28</v>
      </c>
      <c r="B30" s="56">
        <v>17</v>
      </c>
      <c r="C30" s="18"/>
      <c r="D30" s="20"/>
    </row>
    <row r="31" spans="1:4" s="2" customFormat="1" ht="12.75">
      <c r="A31" s="55" t="s">
        <v>29</v>
      </c>
      <c r="B31" s="56">
        <v>18</v>
      </c>
      <c r="C31" s="18">
        <v>270726</v>
      </c>
      <c r="D31" s="20">
        <v>252060</v>
      </c>
    </row>
    <row r="32" spans="1:4" s="2" customFormat="1" ht="12.75">
      <c r="A32" s="55" t="s">
        <v>30</v>
      </c>
      <c r="B32" s="56">
        <v>19</v>
      </c>
      <c r="C32" s="18">
        <v>38789</v>
      </c>
      <c r="D32" s="20">
        <v>34579</v>
      </c>
    </row>
    <row r="33" spans="1:4" s="2" customFormat="1" ht="12.75">
      <c r="A33" s="55" t="s">
        <v>31</v>
      </c>
      <c r="B33" s="56">
        <v>20</v>
      </c>
      <c r="C33" s="18">
        <v>187579</v>
      </c>
      <c r="D33" s="20">
        <v>187579</v>
      </c>
    </row>
    <row r="34" spans="1:4" s="2" customFormat="1" ht="12.75">
      <c r="A34" s="55" t="s">
        <v>32</v>
      </c>
      <c r="B34" s="56">
        <v>21</v>
      </c>
      <c r="C34" s="18">
        <v>249469</v>
      </c>
      <c r="D34" s="20">
        <v>260258</v>
      </c>
    </row>
    <row r="35" spans="1:4" s="2" customFormat="1" ht="12.75">
      <c r="A35" s="55" t="s">
        <v>33</v>
      </c>
      <c r="B35" s="56">
        <v>22</v>
      </c>
      <c r="C35" s="18"/>
      <c r="D35" s="58"/>
    </row>
    <row r="36" spans="1:4" s="2" customFormat="1" ht="12.75">
      <c r="A36" s="55" t="s">
        <v>34</v>
      </c>
      <c r="B36" s="56">
        <v>23</v>
      </c>
      <c r="C36" s="18">
        <v>53486</v>
      </c>
      <c r="D36" s="20">
        <v>56890</v>
      </c>
    </row>
    <row r="37" spans="1:4" s="2" customFormat="1" ht="12.75">
      <c r="A37" s="55" t="s">
        <v>35</v>
      </c>
      <c r="B37" s="56">
        <v>24</v>
      </c>
      <c r="C37" s="18"/>
      <c r="D37" s="16"/>
    </row>
    <row r="38" spans="1:4" s="2" customFormat="1" ht="12.75">
      <c r="A38" s="55" t="s">
        <v>36</v>
      </c>
      <c r="B38" s="56">
        <v>25</v>
      </c>
      <c r="C38" s="18"/>
      <c r="D38" s="20"/>
    </row>
    <row r="39" spans="1:4" s="2" customFormat="1" ht="12.75">
      <c r="A39" s="55" t="s">
        <v>37</v>
      </c>
      <c r="B39" s="56">
        <v>26</v>
      </c>
      <c r="C39" s="18">
        <v>19961</v>
      </c>
      <c r="D39" s="20">
        <v>21464</v>
      </c>
    </row>
    <row r="40" spans="1:4" s="2" customFormat="1" ht="12.75">
      <c r="A40" s="55" t="s">
        <v>38</v>
      </c>
      <c r="B40" s="56">
        <v>27</v>
      </c>
      <c r="C40" s="18">
        <v>3872</v>
      </c>
      <c r="D40" s="20">
        <v>4232</v>
      </c>
    </row>
    <row r="41" spans="1:4" s="2" customFormat="1" ht="12.75">
      <c r="A41" s="59" t="s">
        <v>39</v>
      </c>
      <c r="B41" s="60">
        <v>28</v>
      </c>
      <c r="C41" s="61">
        <v>9101886</v>
      </c>
      <c r="D41" s="62">
        <v>6400591</v>
      </c>
    </row>
    <row r="42" spans="1:4" s="2" customFormat="1" ht="12.75">
      <c r="A42" s="55" t="s">
        <v>40</v>
      </c>
      <c r="B42" s="56"/>
      <c r="C42" s="63"/>
      <c r="D42" s="64"/>
    </row>
    <row r="43" spans="1:4" s="2" customFormat="1" ht="12.75">
      <c r="A43" s="55" t="s">
        <v>41</v>
      </c>
      <c r="B43" s="56">
        <v>29</v>
      </c>
      <c r="C43" s="18">
        <v>5177010</v>
      </c>
      <c r="D43" s="16">
        <v>2757943</v>
      </c>
    </row>
    <row r="44" spans="1:4" s="2" customFormat="1" ht="12.75">
      <c r="A44" s="55" t="s">
        <v>42</v>
      </c>
      <c r="B44" s="56">
        <v>30</v>
      </c>
      <c r="C44" s="18"/>
      <c r="D44" s="16"/>
    </row>
    <row r="45" spans="1:4" s="2" customFormat="1" ht="12.75">
      <c r="A45" s="55" t="s">
        <v>43</v>
      </c>
      <c r="B45" s="56">
        <v>31</v>
      </c>
      <c r="C45" s="18"/>
      <c r="D45" s="18"/>
    </row>
    <row r="46" spans="1:4" s="2" customFormat="1" ht="12.75">
      <c r="A46" s="55" t="s">
        <v>44</v>
      </c>
      <c r="B46" s="56">
        <v>32</v>
      </c>
      <c r="C46" s="18">
        <v>397293</v>
      </c>
      <c r="D46" s="20">
        <v>328025</v>
      </c>
    </row>
    <row r="47" spans="1:4" s="2" customFormat="1" ht="12.75">
      <c r="A47" s="55" t="s">
        <v>45</v>
      </c>
      <c r="B47" s="56">
        <v>33</v>
      </c>
      <c r="C47" s="18">
        <v>132101</v>
      </c>
      <c r="D47" s="20">
        <v>79720</v>
      </c>
    </row>
    <row r="48" spans="1:4" s="2" customFormat="1" ht="12.75">
      <c r="A48" s="55" t="s">
        <v>46</v>
      </c>
      <c r="B48" s="56">
        <v>34</v>
      </c>
      <c r="C48" s="18">
        <v>0</v>
      </c>
      <c r="D48" s="18">
        <v>0</v>
      </c>
    </row>
    <row r="49" spans="1:4" s="2" customFormat="1" ht="12.75">
      <c r="A49" s="55" t="s">
        <v>47</v>
      </c>
      <c r="B49" s="56">
        <v>35</v>
      </c>
      <c r="C49" s="18"/>
      <c r="D49" s="20"/>
    </row>
    <row r="50" spans="1:4" s="2" customFormat="1" ht="12.75">
      <c r="A50" s="55" t="s">
        <v>48</v>
      </c>
      <c r="B50" s="56">
        <v>36</v>
      </c>
      <c r="C50" s="18">
        <v>380015</v>
      </c>
      <c r="D50" s="20">
        <v>506798</v>
      </c>
    </row>
    <row r="51" spans="1:4" s="2" customFormat="1" ht="12.75">
      <c r="A51" s="55" t="s">
        <v>49</v>
      </c>
      <c r="B51" s="56">
        <v>37</v>
      </c>
      <c r="C51" s="18">
        <v>47928</v>
      </c>
      <c r="D51" s="18">
        <v>33748</v>
      </c>
    </row>
    <row r="52" spans="1:4" s="2" customFormat="1" ht="12.75">
      <c r="A52" s="55" t="s">
        <v>50</v>
      </c>
      <c r="B52" s="56">
        <v>38</v>
      </c>
      <c r="C52" s="18"/>
      <c r="D52" s="16"/>
    </row>
    <row r="53" spans="1:4" s="2" customFormat="1" ht="12.75">
      <c r="A53" s="55" t="s">
        <v>51</v>
      </c>
      <c r="B53" s="56">
        <v>39</v>
      </c>
      <c r="C53" s="18">
        <v>142795</v>
      </c>
      <c r="D53" s="16">
        <v>11754</v>
      </c>
    </row>
    <row r="54" spans="1:4" s="2" customFormat="1" ht="12.75">
      <c r="A54" s="55" t="s">
        <v>52</v>
      </c>
      <c r="B54" s="56">
        <v>40</v>
      </c>
      <c r="C54" s="18">
        <v>89702</v>
      </c>
      <c r="D54" s="18">
        <v>51934</v>
      </c>
    </row>
    <row r="55" spans="1:4" s="2" customFormat="1" ht="12.75">
      <c r="A55" s="55" t="s">
        <v>53</v>
      </c>
      <c r="B55" s="56">
        <v>41</v>
      </c>
      <c r="C55" s="18">
        <v>80295</v>
      </c>
      <c r="D55" s="16">
        <v>64355</v>
      </c>
    </row>
    <row r="56" spans="1:4" s="2" customFormat="1" ht="12.75">
      <c r="A56" s="55" t="s">
        <v>54</v>
      </c>
      <c r="B56" s="56">
        <v>42</v>
      </c>
      <c r="C56" s="18"/>
      <c r="D56" s="16"/>
    </row>
    <row r="57" spans="1:4" s="2" customFormat="1" ht="12.75">
      <c r="A57" s="55" t="s">
        <v>18</v>
      </c>
      <c r="B57" s="56">
        <v>43</v>
      </c>
      <c r="C57" s="18"/>
      <c r="D57" s="18"/>
    </row>
    <row r="58" spans="1:4" s="2" customFormat="1" ht="12.75">
      <c r="A58" s="55" t="s">
        <v>55</v>
      </c>
      <c r="B58" s="56">
        <v>44</v>
      </c>
      <c r="C58" s="18"/>
      <c r="D58" s="18"/>
    </row>
    <row r="59" spans="1:4" s="2" customFormat="1" ht="12.75">
      <c r="A59" s="55" t="s">
        <v>56</v>
      </c>
      <c r="B59" s="56">
        <v>45</v>
      </c>
      <c r="C59" s="18">
        <v>97585</v>
      </c>
      <c r="D59" s="20">
        <v>66964</v>
      </c>
    </row>
    <row r="60" spans="1:4" s="2" customFormat="1" ht="12.75">
      <c r="A60" s="55" t="s">
        <v>57</v>
      </c>
      <c r="B60" s="56">
        <v>46</v>
      </c>
      <c r="C60" s="18">
        <v>39715</v>
      </c>
      <c r="D60" s="20">
        <v>24287</v>
      </c>
    </row>
    <row r="61" spans="1:4" s="2" customFormat="1" ht="12.75">
      <c r="A61" s="55" t="s">
        <v>58</v>
      </c>
      <c r="B61" s="56">
        <v>47</v>
      </c>
      <c r="C61" s="18"/>
      <c r="D61" s="18"/>
    </row>
    <row r="62" spans="1:4" s="2" customFormat="1" ht="12.75">
      <c r="A62" s="55" t="s">
        <v>59</v>
      </c>
      <c r="B62" s="56">
        <v>48</v>
      </c>
      <c r="C62" s="18"/>
      <c r="D62" s="20"/>
    </row>
    <row r="63" spans="1:4" s="2" customFormat="1" ht="12.75">
      <c r="A63" s="59" t="s">
        <v>60</v>
      </c>
      <c r="B63" s="56">
        <v>49</v>
      </c>
      <c r="C63" s="61">
        <v>6584439</v>
      </c>
      <c r="D63" s="62">
        <v>3925528</v>
      </c>
    </row>
    <row r="64" spans="1:4" s="2" customFormat="1" ht="12.75">
      <c r="A64" s="55" t="s">
        <v>61</v>
      </c>
      <c r="B64" s="56"/>
      <c r="C64" s="63"/>
      <c r="D64" s="23"/>
    </row>
    <row r="65" spans="1:4" s="2" customFormat="1" ht="12.75">
      <c r="A65" s="55" t="s">
        <v>62</v>
      </c>
      <c r="B65" s="56">
        <v>50</v>
      </c>
      <c r="C65" s="18">
        <v>570000</v>
      </c>
      <c r="D65" s="20">
        <v>570000</v>
      </c>
    </row>
    <row r="66" spans="1:4" s="2" customFormat="1" ht="12.75">
      <c r="A66" s="55" t="s">
        <v>63</v>
      </c>
      <c r="B66" s="56">
        <v>51</v>
      </c>
      <c r="C66" s="18"/>
      <c r="D66" s="20"/>
    </row>
    <row r="67" spans="1:4" s="2" customFormat="1" ht="12.75">
      <c r="A67" s="55" t="s">
        <v>64</v>
      </c>
      <c r="B67" s="56">
        <v>52</v>
      </c>
      <c r="C67" s="18"/>
      <c r="D67" s="20"/>
    </row>
    <row r="68" spans="1:4" s="2" customFormat="1" ht="12.75">
      <c r="A68" s="55" t="s">
        <v>65</v>
      </c>
      <c r="B68" s="56">
        <v>53</v>
      </c>
      <c r="C68" s="18"/>
      <c r="D68" s="20"/>
    </row>
    <row r="69" spans="1:4" s="2" customFormat="1" ht="12.75">
      <c r="A69" s="55" t="s">
        <v>66</v>
      </c>
      <c r="B69" s="56">
        <v>54</v>
      </c>
      <c r="C69" s="18">
        <v>39001</v>
      </c>
      <c r="D69" s="20">
        <v>39001</v>
      </c>
    </row>
    <row r="70" spans="1:4" s="2" customFormat="1" ht="12.75">
      <c r="A70" s="55" t="s">
        <v>67</v>
      </c>
      <c r="B70" s="56">
        <v>55</v>
      </c>
      <c r="C70" s="18">
        <v>5550</v>
      </c>
      <c r="D70" s="20">
        <v>5709</v>
      </c>
    </row>
    <row r="71" spans="1:4" s="2" customFormat="1" ht="12.75">
      <c r="A71" s="55" t="s">
        <v>68</v>
      </c>
      <c r="B71" s="56">
        <v>56</v>
      </c>
      <c r="C71" s="18">
        <v>1902896</v>
      </c>
      <c r="D71" s="18">
        <v>1860353</v>
      </c>
    </row>
    <row r="72" spans="1:4" s="2" customFormat="1" ht="12.75">
      <c r="A72" s="55" t="s">
        <v>69</v>
      </c>
      <c r="B72" s="56"/>
      <c r="C72" s="18"/>
      <c r="D72" s="18"/>
    </row>
    <row r="73" spans="1:4" s="2" customFormat="1" ht="12.75">
      <c r="A73" s="55" t="s">
        <v>70</v>
      </c>
      <c r="B73" s="56">
        <v>56.1</v>
      </c>
      <c r="C73" s="18">
        <v>1860512</v>
      </c>
      <c r="D73" s="16">
        <v>1674721</v>
      </c>
    </row>
    <row r="74" spans="1:4" s="2" customFormat="1" ht="12.75">
      <c r="A74" s="55" t="s">
        <v>71</v>
      </c>
      <c r="B74" s="56">
        <v>56.2</v>
      </c>
      <c r="C74" s="18">
        <v>42384</v>
      </c>
      <c r="D74" s="16">
        <v>185632</v>
      </c>
    </row>
    <row r="75" spans="1:4" s="2" customFormat="1" ht="12.75">
      <c r="A75" s="59" t="s">
        <v>72</v>
      </c>
      <c r="B75" s="56">
        <v>57</v>
      </c>
      <c r="C75" s="61">
        <v>2517447</v>
      </c>
      <c r="D75" s="43">
        <v>2475063</v>
      </c>
    </row>
    <row r="76" spans="1:4" ht="12.75">
      <c r="A76" s="59" t="s">
        <v>73</v>
      </c>
      <c r="B76" s="56">
        <v>58</v>
      </c>
      <c r="C76" s="61">
        <v>9101886</v>
      </c>
      <c r="D76" s="23">
        <v>6400591</v>
      </c>
    </row>
    <row r="77" spans="3:4" ht="12.75">
      <c r="C77" s="65"/>
      <c r="D77" s="65"/>
    </row>
    <row r="78" s="2" customFormat="1" ht="12.75">
      <c r="A78" s="5"/>
    </row>
    <row r="79" s="2" customFormat="1" ht="12.75">
      <c r="A79" s="5"/>
    </row>
    <row r="80" s="2" customFormat="1" ht="12.75">
      <c r="A80" s="5"/>
    </row>
    <row r="81" s="11" customFormat="1" ht="15.75">
      <c r="A81" s="11" t="s">
        <v>152</v>
      </c>
    </row>
    <row r="82" s="11" customFormat="1" ht="15.75"/>
    <row r="83" s="11" customFormat="1" ht="15.75">
      <c r="A83" s="11" t="s">
        <v>153</v>
      </c>
    </row>
    <row r="84" s="11" customFormat="1" ht="15.75"/>
    <row r="85" s="11" customFormat="1" ht="15.75">
      <c r="A85" s="11" t="s">
        <v>154</v>
      </c>
    </row>
    <row r="86" s="11" customFormat="1" ht="15.75"/>
    <row r="87" s="11" customFormat="1" ht="15.75">
      <c r="A87" s="11" t="s">
        <v>74</v>
      </c>
    </row>
    <row r="88" s="11" customFormat="1" ht="15.75"/>
    <row r="89" s="11" customFormat="1" ht="15.75">
      <c r="A89" s="11" t="s">
        <v>2</v>
      </c>
    </row>
  </sheetData>
  <sheetProtection/>
  <mergeCells count="5">
    <mergeCell ref="B1:D1"/>
    <mergeCell ref="A5:D5"/>
    <mergeCell ref="A7:D7"/>
    <mergeCell ref="A8:D8"/>
    <mergeCell ref="A6:D6"/>
  </mergeCells>
  <printOptions horizontalCentered="1"/>
  <pageMargins left="0" right="0" top="0.1968503937007874" bottom="0.1968503937007874" header="0" footer="0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61">
      <selection activeCell="A61" sqref="A1:IV16384"/>
    </sheetView>
  </sheetViews>
  <sheetFormatPr defaultColWidth="9.00390625" defaultRowHeight="12.75"/>
  <cols>
    <col min="1" max="1" width="91.00390625" style="49" customWidth="1"/>
    <col min="2" max="2" width="11.00390625" style="49" customWidth="1"/>
    <col min="3" max="3" width="13.00390625" style="49" customWidth="1"/>
    <col min="4" max="4" width="16.00390625" style="49" customWidth="1"/>
    <col min="5" max="5" width="16.375" style="49" customWidth="1"/>
    <col min="6" max="6" width="15.75390625" style="49" customWidth="1"/>
    <col min="7" max="8" width="9.125" style="49" customWidth="1"/>
    <col min="9" max="9" width="11.75390625" style="49" customWidth="1"/>
    <col min="10" max="10" width="13.875" style="49" customWidth="1"/>
    <col min="11" max="11" width="9.125" style="49" customWidth="1"/>
    <col min="12" max="12" width="15.75390625" style="49" customWidth="1"/>
    <col min="13" max="13" width="16.375" style="49" customWidth="1"/>
    <col min="14" max="14" width="9.625" style="49" customWidth="1"/>
    <col min="15" max="15" width="15.25390625" style="49" customWidth="1"/>
    <col min="16" max="16" width="14.75390625" style="49" customWidth="1"/>
    <col min="17" max="16384" width="9.125" style="49" customWidth="1"/>
  </cols>
  <sheetData>
    <row r="1" spans="2:9" ht="66" customHeight="1">
      <c r="B1" s="52"/>
      <c r="C1" s="52"/>
      <c r="D1" s="50" t="s">
        <v>75</v>
      </c>
      <c r="E1" s="50"/>
      <c r="F1" s="50"/>
      <c r="G1" s="51"/>
      <c r="H1" s="51"/>
      <c r="I1" s="51"/>
    </row>
    <row r="2" spans="1:9" s="53" customFormat="1" ht="15" customHeight="1">
      <c r="A2" s="52"/>
      <c r="B2" s="52"/>
      <c r="C2" s="52"/>
      <c r="D2" s="52"/>
      <c r="E2" s="52"/>
      <c r="F2" s="52"/>
      <c r="G2" s="52"/>
      <c r="H2" s="52"/>
      <c r="I2" s="52"/>
    </row>
    <row r="3" s="2" customFormat="1" ht="12.75">
      <c r="F3" s="3" t="s">
        <v>76</v>
      </c>
    </row>
    <row r="4" s="2" customFormat="1" ht="12.75">
      <c r="F4" s="3"/>
    </row>
    <row r="5" spans="1:6" s="2" customFormat="1" ht="12.75">
      <c r="A5" s="54" t="s">
        <v>77</v>
      </c>
      <c r="B5" s="54"/>
      <c r="C5" s="54"/>
      <c r="D5" s="54"/>
      <c r="E5" s="54"/>
      <c r="F5" s="54"/>
    </row>
    <row r="6" spans="1:6" s="2" customFormat="1" ht="12.75">
      <c r="A6" s="54" t="s">
        <v>5</v>
      </c>
      <c r="B6" s="54"/>
      <c r="C6" s="54"/>
      <c r="D6" s="54"/>
      <c r="E6" s="54"/>
      <c r="F6" s="54"/>
    </row>
    <row r="7" spans="1:6" s="2" customFormat="1" ht="12.75">
      <c r="A7" s="46" t="s">
        <v>10</v>
      </c>
      <c r="B7" s="46"/>
      <c r="C7" s="46"/>
      <c r="D7" s="46"/>
      <c r="E7" s="46"/>
      <c r="F7" s="46"/>
    </row>
    <row r="8" spans="1:6" s="2" customFormat="1" ht="12.75">
      <c r="A8" s="46" t="s">
        <v>242</v>
      </c>
      <c r="B8" s="46"/>
      <c r="C8" s="46"/>
      <c r="D8" s="46"/>
      <c r="E8" s="46"/>
      <c r="F8" s="46"/>
    </row>
    <row r="9" s="2" customFormat="1" ht="12.75">
      <c r="F9" s="3" t="s">
        <v>0</v>
      </c>
    </row>
    <row r="10" spans="1:6" s="2" customFormat="1" ht="64.5" customHeight="1">
      <c r="A10" s="13" t="s">
        <v>1</v>
      </c>
      <c r="B10" s="13" t="s">
        <v>6</v>
      </c>
      <c r="C10" s="13" t="s">
        <v>78</v>
      </c>
      <c r="D10" s="13" t="s">
        <v>79</v>
      </c>
      <c r="E10" s="13" t="s">
        <v>80</v>
      </c>
      <c r="F10" s="13" t="s">
        <v>81</v>
      </c>
    </row>
    <row r="11" spans="1:6" s="2" customFormat="1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6" ht="12.75">
      <c r="A12" s="55" t="s">
        <v>82</v>
      </c>
      <c r="B12" s="56"/>
      <c r="C12" s="57"/>
      <c r="D12" s="57"/>
      <c r="E12" s="57"/>
      <c r="F12" s="57"/>
    </row>
    <row r="13" spans="1:6" ht="13.5">
      <c r="A13" s="55" t="s">
        <v>83</v>
      </c>
      <c r="B13" s="56"/>
      <c r="C13" s="14">
        <v>232047</v>
      </c>
      <c r="D13" s="14">
        <v>1463592</v>
      </c>
      <c r="E13" s="14">
        <v>211668</v>
      </c>
      <c r="F13" s="14">
        <v>1039108</v>
      </c>
    </row>
    <row r="14" spans="1:6" ht="12.75">
      <c r="A14" s="55" t="s">
        <v>84</v>
      </c>
      <c r="B14" s="56">
        <v>1</v>
      </c>
      <c r="C14" s="15">
        <v>968946</v>
      </c>
      <c r="D14" s="16">
        <v>3682768</v>
      </c>
      <c r="E14" s="16">
        <v>1881865</v>
      </c>
      <c r="F14" s="16">
        <v>3455454</v>
      </c>
    </row>
    <row r="15" spans="1:6" ht="12.75">
      <c r="A15" s="55" t="s">
        <v>85</v>
      </c>
      <c r="B15" s="56">
        <v>2</v>
      </c>
      <c r="C15" s="15">
        <v>5659</v>
      </c>
      <c r="D15" s="17">
        <v>2010510</v>
      </c>
      <c r="E15" s="17">
        <v>31295</v>
      </c>
      <c r="F15" s="16">
        <v>232866</v>
      </c>
    </row>
    <row r="16" spans="1:6" ht="12.75">
      <c r="A16" s="55" t="s">
        <v>86</v>
      </c>
      <c r="B16" s="56">
        <v>3</v>
      </c>
      <c r="C16" s="15">
        <v>705994</v>
      </c>
      <c r="D16" s="16">
        <v>3990031</v>
      </c>
      <c r="E16" s="16">
        <v>1684003</v>
      </c>
      <c r="F16" s="16">
        <v>2470715</v>
      </c>
    </row>
    <row r="17" spans="1:6" ht="12.75">
      <c r="A17" s="55" t="s">
        <v>87</v>
      </c>
      <c r="B17" s="56">
        <v>4</v>
      </c>
      <c r="C17" s="15">
        <v>268611</v>
      </c>
      <c r="D17" s="18">
        <v>1703247</v>
      </c>
      <c r="E17" s="18">
        <v>229157</v>
      </c>
      <c r="F17" s="18">
        <v>1217605</v>
      </c>
    </row>
    <row r="18" spans="1:6" ht="12.75">
      <c r="A18" s="55" t="s">
        <v>88</v>
      </c>
      <c r="B18" s="56">
        <v>5</v>
      </c>
      <c r="C18" s="15">
        <v>320477</v>
      </c>
      <c r="D18" s="16">
        <v>2419067</v>
      </c>
      <c r="E18" s="16">
        <v>1402325</v>
      </c>
      <c r="F18" s="16">
        <v>1539296</v>
      </c>
    </row>
    <row r="19" spans="1:6" ht="12.75">
      <c r="A19" s="55" t="s">
        <v>89</v>
      </c>
      <c r="B19" s="56">
        <v>6</v>
      </c>
      <c r="C19" s="15">
        <v>283422</v>
      </c>
      <c r="D19" s="16">
        <v>2170201</v>
      </c>
      <c r="E19" s="16">
        <v>1384638</v>
      </c>
      <c r="F19" s="16">
        <v>1354568</v>
      </c>
    </row>
    <row r="20" spans="1:6" ht="12.75">
      <c r="A20" s="55" t="s">
        <v>90</v>
      </c>
      <c r="B20" s="56">
        <v>7</v>
      </c>
      <c r="C20" s="15">
        <v>231556</v>
      </c>
      <c r="D20" s="18">
        <v>1454381</v>
      </c>
      <c r="E20" s="18">
        <v>211470</v>
      </c>
      <c r="F20" s="18">
        <v>1032877</v>
      </c>
    </row>
    <row r="21" spans="1:6" ht="12.75">
      <c r="A21" s="55" t="s">
        <v>91</v>
      </c>
      <c r="B21" s="56">
        <v>8</v>
      </c>
      <c r="C21" s="15">
        <v>460</v>
      </c>
      <c r="D21" s="16">
        <v>9180</v>
      </c>
      <c r="E21" s="16">
        <v>198</v>
      </c>
      <c r="F21" s="16">
        <v>6231</v>
      </c>
    </row>
    <row r="22" spans="1:6" ht="12.75">
      <c r="A22" s="55" t="s">
        <v>92</v>
      </c>
      <c r="B22" s="56">
        <v>9</v>
      </c>
      <c r="C22" s="15">
        <v>31</v>
      </c>
      <c r="D22" s="19" t="s">
        <v>243</v>
      </c>
      <c r="E22" s="19"/>
      <c r="F22" s="19"/>
    </row>
    <row r="23" spans="1:6" ht="13.5">
      <c r="A23" s="55" t="s">
        <v>93</v>
      </c>
      <c r="B23" s="56"/>
      <c r="C23" s="14">
        <v>33544</v>
      </c>
      <c r="D23" s="14">
        <v>422741</v>
      </c>
      <c r="E23" s="14">
        <v>-52470</v>
      </c>
      <c r="F23" s="14">
        <v>-5881</v>
      </c>
    </row>
    <row r="24" spans="1:6" ht="12.75">
      <c r="A24" s="55" t="s">
        <v>94</v>
      </c>
      <c r="B24" s="56">
        <v>10</v>
      </c>
      <c r="C24" s="15">
        <v>24761</v>
      </c>
      <c r="D24" s="20">
        <v>151052</v>
      </c>
      <c r="E24" s="20">
        <v>14722</v>
      </c>
      <c r="F24" s="20">
        <v>71022</v>
      </c>
    </row>
    <row r="25" spans="1:6" ht="12.75">
      <c r="A25" s="55" t="s">
        <v>95</v>
      </c>
      <c r="B25" s="56"/>
      <c r="C25" s="20"/>
      <c r="D25" s="21"/>
      <c r="E25" s="21"/>
      <c r="F25" s="21"/>
    </row>
    <row r="26" spans="1:6" ht="12.75">
      <c r="A26" s="55" t="s">
        <v>96</v>
      </c>
      <c r="B26" s="56">
        <v>10.1</v>
      </c>
      <c r="C26" s="15">
        <v>18334</v>
      </c>
      <c r="D26" s="22">
        <v>117917</v>
      </c>
      <c r="E26" s="22">
        <v>10912</v>
      </c>
      <c r="F26" s="22">
        <v>53913</v>
      </c>
    </row>
    <row r="27" spans="1:6" ht="12.75">
      <c r="A27" s="55" t="s">
        <v>97</v>
      </c>
      <c r="B27" s="56">
        <v>10.2</v>
      </c>
      <c r="C27" s="15">
        <v>6427</v>
      </c>
      <c r="D27" s="22">
        <v>33135</v>
      </c>
      <c r="E27" s="22">
        <v>3810</v>
      </c>
      <c r="F27" s="22">
        <v>17109</v>
      </c>
    </row>
    <row r="28" spans="1:6" ht="12.75">
      <c r="A28" s="55" t="s">
        <v>98</v>
      </c>
      <c r="B28" s="56">
        <v>11</v>
      </c>
      <c r="C28" s="15">
        <v>1</v>
      </c>
      <c r="D28" s="22">
        <v>2184</v>
      </c>
      <c r="E28" s="22">
        <v>0</v>
      </c>
      <c r="F28" s="22">
        <v>-2</v>
      </c>
    </row>
    <row r="29" spans="1:6" ht="12.75">
      <c r="A29" s="55" t="s">
        <v>95</v>
      </c>
      <c r="B29" s="56"/>
      <c r="C29" s="20"/>
      <c r="D29" s="22"/>
      <c r="E29" s="22"/>
      <c r="F29" s="22"/>
    </row>
    <row r="30" spans="1:6" ht="12.75">
      <c r="A30" s="55" t="s">
        <v>99</v>
      </c>
      <c r="B30" s="56">
        <v>11.1</v>
      </c>
      <c r="C30" s="15">
        <v>1</v>
      </c>
      <c r="D30" s="22">
        <v>2184</v>
      </c>
      <c r="E30" s="22"/>
      <c r="F30" s="22">
        <v>-2</v>
      </c>
    </row>
    <row r="31" spans="1:6" ht="12.75">
      <c r="A31" s="55" t="s">
        <v>100</v>
      </c>
      <c r="B31" s="56">
        <v>11.2</v>
      </c>
      <c r="C31" s="15">
        <v>0</v>
      </c>
      <c r="D31" s="22"/>
      <c r="E31" s="22"/>
      <c r="F31" s="22"/>
    </row>
    <row r="32" spans="1:6" ht="12.75">
      <c r="A32" s="55" t="s">
        <v>101</v>
      </c>
      <c r="B32" s="56">
        <v>11.3</v>
      </c>
      <c r="C32" s="15">
        <v>0</v>
      </c>
      <c r="D32" s="22"/>
      <c r="E32" s="22"/>
      <c r="F32" s="22"/>
    </row>
    <row r="33" spans="1:6" ht="12.75">
      <c r="A33" s="55" t="s">
        <v>102</v>
      </c>
      <c r="B33" s="56">
        <v>11.4</v>
      </c>
      <c r="C33" s="15">
        <v>0</v>
      </c>
      <c r="D33" s="22"/>
      <c r="E33" s="22"/>
      <c r="F33" s="22"/>
    </row>
    <row r="34" spans="1:6" ht="12.75">
      <c r="A34" s="55" t="s">
        <v>103</v>
      </c>
      <c r="B34" s="56">
        <v>12</v>
      </c>
      <c r="C34" s="15">
        <v>9932</v>
      </c>
      <c r="D34" s="22">
        <v>280478</v>
      </c>
      <c r="E34" s="22">
        <v>-67227</v>
      </c>
      <c r="F34" s="22">
        <v>-77096</v>
      </c>
    </row>
    <row r="35" spans="1:6" ht="12.75">
      <c r="A35" s="55" t="s">
        <v>95</v>
      </c>
      <c r="B35" s="56"/>
      <c r="C35" s="20"/>
      <c r="D35" s="22"/>
      <c r="E35" s="22"/>
      <c r="F35" s="22"/>
    </row>
    <row r="36" spans="1:6" ht="25.5">
      <c r="A36" s="55" t="s">
        <v>104</v>
      </c>
      <c r="B36" s="56">
        <v>12.1</v>
      </c>
      <c r="C36" s="15">
        <v>5700</v>
      </c>
      <c r="D36" s="22">
        <v>-28421</v>
      </c>
      <c r="E36" s="22">
        <v>-62022</v>
      </c>
      <c r="F36" s="22">
        <v>-70435</v>
      </c>
    </row>
    <row r="37" spans="1:6" ht="12.75">
      <c r="A37" s="55" t="s">
        <v>105</v>
      </c>
      <c r="B37" s="56">
        <v>12.2</v>
      </c>
      <c r="C37" s="15">
        <v>4232</v>
      </c>
      <c r="D37" s="22">
        <v>308899</v>
      </c>
      <c r="E37" s="22">
        <v>-5205</v>
      </c>
      <c r="F37" s="22">
        <v>-6661</v>
      </c>
    </row>
    <row r="38" spans="1:6" ht="12.75">
      <c r="A38" s="55" t="s">
        <v>106</v>
      </c>
      <c r="B38" s="56">
        <v>12.3</v>
      </c>
      <c r="C38" s="15">
        <v>0</v>
      </c>
      <c r="D38" s="17"/>
      <c r="E38" s="17"/>
      <c r="F38" s="22"/>
    </row>
    <row r="39" spans="1:6" ht="12.75">
      <c r="A39" s="55" t="s">
        <v>107</v>
      </c>
      <c r="B39" s="56">
        <v>12.4</v>
      </c>
      <c r="C39" s="15">
        <v>0</v>
      </c>
      <c r="D39" s="17"/>
      <c r="E39" s="17"/>
      <c r="F39" s="22"/>
    </row>
    <row r="40" spans="1:6" ht="12.75">
      <c r="A40" s="55" t="s">
        <v>108</v>
      </c>
      <c r="B40" s="56">
        <v>13</v>
      </c>
      <c r="C40" s="15">
        <v>0</v>
      </c>
      <c r="D40" s="8"/>
      <c r="E40" s="8"/>
      <c r="F40" s="8"/>
    </row>
    <row r="41" spans="1:6" ht="12.75">
      <c r="A41" s="55" t="s">
        <v>109</v>
      </c>
      <c r="B41" s="56">
        <v>14</v>
      </c>
      <c r="C41" s="15">
        <v>-1150</v>
      </c>
      <c r="D41" s="18">
        <v>-10973</v>
      </c>
      <c r="E41" s="18">
        <v>35</v>
      </c>
      <c r="F41" s="18">
        <v>195</v>
      </c>
    </row>
    <row r="42" spans="1:6" ht="13.5">
      <c r="A42" s="55" t="s">
        <v>110</v>
      </c>
      <c r="B42" s="56"/>
      <c r="C42" s="14">
        <v>2617</v>
      </c>
      <c r="D42" s="14">
        <v>6458</v>
      </c>
      <c r="E42" s="14">
        <v>50</v>
      </c>
      <c r="F42" s="14">
        <v>382</v>
      </c>
    </row>
    <row r="43" spans="1:6" ht="12.75">
      <c r="A43" s="55" t="s">
        <v>111</v>
      </c>
      <c r="B43" s="56">
        <v>15</v>
      </c>
      <c r="C43" s="15">
        <v>-7</v>
      </c>
      <c r="D43" s="22">
        <v>-29</v>
      </c>
      <c r="E43" s="22"/>
      <c r="F43" s="22">
        <v>-316</v>
      </c>
    </row>
    <row r="44" spans="1:6" ht="12.75">
      <c r="A44" s="55" t="s">
        <v>112</v>
      </c>
      <c r="B44" s="56">
        <v>16</v>
      </c>
      <c r="C44" s="15">
        <v>2624</v>
      </c>
      <c r="D44" s="22">
        <v>6487</v>
      </c>
      <c r="E44" s="22">
        <v>50</v>
      </c>
      <c r="F44" s="22">
        <v>698</v>
      </c>
    </row>
    <row r="45" spans="1:6" ht="12.75">
      <c r="A45" s="55" t="s">
        <v>113</v>
      </c>
      <c r="B45" s="56">
        <v>17</v>
      </c>
      <c r="C45" s="15">
        <v>0</v>
      </c>
      <c r="D45" s="22"/>
      <c r="E45" s="22"/>
      <c r="F45" s="22"/>
    </row>
    <row r="46" spans="1:6" ht="12.75">
      <c r="A46" s="55" t="s">
        <v>114</v>
      </c>
      <c r="B46" s="56">
        <v>18</v>
      </c>
      <c r="C46" s="23">
        <v>268208</v>
      </c>
      <c r="D46" s="23">
        <v>1892791</v>
      </c>
      <c r="E46" s="23">
        <v>159248</v>
      </c>
      <c r="F46" s="23">
        <v>1033609</v>
      </c>
    </row>
    <row r="47" spans="1:6" ht="12.75">
      <c r="A47" s="55" t="s">
        <v>115</v>
      </c>
      <c r="B47" s="56"/>
      <c r="C47" s="15"/>
      <c r="D47" s="23"/>
      <c r="E47" s="23"/>
      <c r="F47" s="23"/>
    </row>
    <row r="48" spans="1:6" ht="12.75">
      <c r="A48" s="55" t="s">
        <v>116</v>
      </c>
      <c r="B48" s="56">
        <v>19</v>
      </c>
      <c r="C48" s="15">
        <v>72124</v>
      </c>
      <c r="D48" s="22">
        <v>725159</v>
      </c>
      <c r="E48" s="22">
        <v>61365</v>
      </c>
      <c r="F48" s="22">
        <v>294553</v>
      </c>
    </row>
    <row r="49" spans="1:6" ht="12.75">
      <c r="A49" s="55" t="s">
        <v>117</v>
      </c>
      <c r="B49" s="56">
        <v>20</v>
      </c>
      <c r="C49" s="15">
        <v>12515</v>
      </c>
      <c r="D49" s="22">
        <v>27961</v>
      </c>
      <c r="E49" s="22">
        <v>3060</v>
      </c>
      <c r="F49" s="22">
        <v>20403</v>
      </c>
    </row>
    <row r="50" spans="1:6" ht="12.75">
      <c r="A50" s="55" t="s">
        <v>118</v>
      </c>
      <c r="B50" s="56">
        <v>21</v>
      </c>
      <c r="C50" s="15">
        <v>5897</v>
      </c>
      <c r="D50" s="22">
        <v>39717</v>
      </c>
      <c r="E50" s="22">
        <v>2973</v>
      </c>
      <c r="F50" s="22">
        <v>11798</v>
      </c>
    </row>
    <row r="51" spans="1:6" ht="12.75">
      <c r="A51" s="55" t="s">
        <v>119</v>
      </c>
      <c r="B51" s="56">
        <v>22</v>
      </c>
      <c r="C51" s="15">
        <v>102707</v>
      </c>
      <c r="D51" s="22">
        <v>162049</v>
      </c>
      <c r="E51" s="22">
        <v>5208</v>
      </c>
      <c r="F51" s="22">
        <v>39728</v>
      </c>
    </row>
    <row r="52" spans="1:6" ht="12.75">
      <c r="A52" s="55" t="s">
        <v>120</v>
      </c>
      <c r="B52" s="56">
        <v>23</v>
      </c>
      <c r="C52" s="15">
        <v>-23965</v>
      </c>
      <c r="D52" s="22">
        <v>551354</v>
      </c>
      <c r="E52" s="22">
        <v>56244</v>
      </c>
      <c r="F52" s="22">
        <v>263430</v>
      </c>
    </row>
    <row r="53" spans="1:6" ht="12.75">
      <c r="A53" s="55" t="s">
        <v>121</v>
      </c>
      <c r="B53" s="56">
        <v>24</v>
      </c>
      <c r="C53" s="15">
        <v>8328</v>
      </c>
      <c r="D53" s="22">
        <v>29544</v>
      </c>
      <c r="E53" s="22">
        <v>3586</v>
      </c>
      <c r="F53" s="22">
        <v>8220</v>
      </c>
    </row>
    <row r="54" spans="1:6" ht="12.75">
      <c r="A54" s="55" t="s">
        <v>122</v>
      </c>
      <c r="B54" s="56">
        <v>25</v>
      </c>
      <c r="C54" s="15"/>
      <c r="D54" s="22"/>
      <c r="E54" s="22"/>
      <c r="F54" s="22"/>
    </row>
    <row r="55" spans="1:6" ht="25.5">
      <c r="A55" s="55" t="s">
        <v>123</v>
      </c>
      <c r="B55" s="56">
        <v>26</v>
      </c>
      <c r="C55" s="15"/>
      <c r="D55" s="22"/>
      <c r="E55" s="22"/>
      <c r="F55" s="22"/>
    </row>
    <row r="56" spans="1:6" ht="12.75">
      <c r="A56" s="55" t="s">
        <v>124</v>
      </c>
      <c r="B56" s="56">
        <v>27</v>
      </c>
      <c r="C56" s="15"/>
      <c r="D56" s="22"/>
      <c r="E56" s="22"/>
      <c r="F56" s="22"/>
    </row>
    <row r="57" spans="1:6" ht="12.75">
      <c r="A57" s="55" t="s">
        <v>125</v>
      </c>
      <c r="B57" s="56">
        <v>28</v>
      </c>
      <c r="C57" s="15"/>
      <c r="D57" s="22"/>
      <c r="E57" s="22"/>
      <c r="F57" s="22"/>
    </row>
    <row r="58" spans="1:6" ht="12.75">
      <c r="A58" s="55" t="s">
        <v>126</v>
      </c>
      <c r="B58" s="56">
        <v>29</v>
      </c>
      <c r="C58" s="15">
        <v>36350</v>
      </c>
      <c r="D58" s="22">
        <v>69268</v>
      </c>
      <c r="E58" s="22">
        <v>53707</v>
      </c>
      <c r="F58" s="22">
        <v>98538</v>
      </c>
    </row>
    <row r="59" spans="1:6" ht="12.75">
      <c r="A59" s="55" t="s">
        <v>127</v>
      </c>
      <c r="B59" s="56">
        <v>30</v>
      </c>
      <c r="C59" s="15">
        <v>28382</v>
      </c>
      <c r="D59" s="22">
        <v>69502</v>
      </c>
      <c r="E59" s="22"/>
      <c r="F59" s="22"/>
    </row>
    <row r="60" spans="1:6" ht="12.75">
      <c r="A60" s="55" t="s">
        <v>128</v>
      </c>
      <c r="B60" s="56">
        <v>31</v>
      </c>
      <c r="C60" s="15">
        <v>31402</v>
      </c>
      <c r="D60" s="22">
        <v>52381</v>
      </c>
      <c r="E60" s="22">
        <v>9842</v>
      </c>
      <c r="F60" s="22">
        <v>-701</v>
      </c>
    </row>
    <row r="61" spans="1:6" ht="12.75">
      <c r="A61" s="55" t="s">
        <v>129</v>
      </c>
      <c r="B61" s="56">
        <v>32</v>
      </c>
      <c r="C61" s="15">
        <v>22148</v>
      </c>
      <c r="D61" s="22">
        <v>21560</v>
      </c>
      <c r="E61" s="22">
        <v>8855</v>
      </c>
      <c r="F61" s="22">
        <v>5477</v>
      </c>
    </row>
    <row r="62" spans="1:6" ht="12.75">
      <c r="A62" s="55" t="s">
        <v>130</v>
      </c>
      <c r="B62" s="56">
        <v>33</v>
      </c>
      <c r="C62" s="15">
        <v>0</v>
      </c>
      <c r="D62" s="22"/>
      <c r="E62" s="22"/>
      <c r="F62" s="22"/>
    </row>
    <row r="63" spans="1:6" ht="12.75">
      <c r="A63" s="55" t="s">
        <v>131</v>
      </c>
      <c r="B63" s="56">
        <v>34</v>
      </c>
      <c r="C63" s="15"/>
      <c r="D63" s="22"/>
      <c r="E63" s="22"/>
      <c r="F63" s="22"/>
    </row>
    <row r="64" spans="1:6" ht="12.75">
      <c r="A64" s="55" t="s">
        <v>132</v>
      </c>
      <c r="B64" s="56">
        <v>35</v>
      </c>
      <c r="C64" s="15">
        <v>41606</v>
      </c>
      <c r="D64" s="24">
        <v>233896</v>
      </c>
      <c r="E64" s="24">
        <v>40685</v>
      </c>
      <c r="F64" s="24">
        <v>188351</v>
      </c>
    </row>
    <row r="65" spans="1:6" ht="12.75">
      <c r="A65" s="55" t="s">
        <v>133</v>
      </c>
      <c r="B65" s="56">
        <v>36</v>
      </c>
      <c r="C65" s="15">
        <v>0</v>
      </c>
      <c r="D65" s="15">
        <v>0</v>
      </c>
      <c r="E65" s="15"/>
      <c r="F65" s="15"/>
    </row>
    <row r="66" spans="1:6" ht="12.75">
      <c r="A66" s="55" t="s">
        <v>95</v>
      </c>
      <c r="B66" s="56"/>
      <c r="C66" s="15"/>
      <c r="D66" s="22"/>
      <c r="E66" s="22"/>
      <c r="F66" s="22"/>
    </row>
    <row r="67" spans="1:6" ht="12.75">
      <c r="A67" s="55" t="s">
        <v>134</v>
      </c>
      <c r="B67" s="56">
        <v>36.1</v>
      </c>
      <c r="C67" s="15">
        <v>0</v>
      </c>
      <c r="D67" s="22"/>
      <c r="E67" s="22"/>
      <c r="F67" s="22"/>
    </row>
    <row r="68" spans="1:6" ht="12.75">
      <c r="A68" s="55" t="s">
        <v>135</v>
      </c>
      <c r="B68" s="56">
        <v>37</v>
      </c>
      <c r="C68" s="15">
        <v>1191</v>
      </c>
      <c r="D68" s="22">
        <v>1191</v>
      </c>
      <c r="E68" s="22">
        <v>0</v>
      </c>
      <c r="F68" s="22">
        <v>2967</v>
      </c>
    </row>
    <row r="69" spans="1:6" ht="12.75">
      <c r="A69" s="55" t="s">
        <v>136</v>
      </c>
      <c r="B69" s="56">
        <v>38</v>
      </c>
      <c r="C69" s="15">
        <v>-2019</v>
      </c>
      <c r="D69" s="22"/>
      <c r="E69" s="22"/>
      <c r="F69" s="22"/>
    </row>
    <row r="70" spans="1:6" ht="12.75">
      <c r="A70" s="55" t="s">
        <v>137</v>
      </c>
      <c r="B70" s="56">
        <v>39</v>
      </c>
      <c r="C70" s="15">
        <v>3210</v>
      </c>
      <c r="D70" s="22">
        <v>1191</v>
      </c>
      <c r="E70" s="22"/>
      <c r="F70" s="22">
        <v>2967</v>
      </c>
    </row>
    <row r="71" spans="1:6" ht="12.75">
      <c r="A71" s="55" t="s">
        <v>138</v>
      </c>
      <c r="B71" s="56">
        <v>40</v>
      </c>
      <c r="C71" s="15">
        <v>197047</v>
      </c>
      <c r="D71" s="22">
        <v>988754</v>
      </c>
      <c r="E71" s="22">
        <v>161877</v>
      </c>
      <c r="F71" s="22">
        <v>726649</v>
      </c>
    </row>
    <row r="72" spans="1:6" ht="12.75">
      <c r="A72" s="55" t="s">
        <v>95</v>
      </c>
      <c r="B72" s="56"/>
      <c r="C72" s="15"/>
      <c r="D72" s="17"/>
      <c r="E72" s="17"/>
      <c r="F72" s="17"/>
    </row>
    <row r="73" spans="1:6" ht="12.75">
      <c r="A73" s="55" t="s">
        <v>139</v>
      </c>
      <c r="B73" s="56">
        <v>40.1</v>
      </c>
      <c r="C73" s="15">
        <v>72828</v>
      </c>
      <c r="D73" s="17">
        <v>405670</v>
      </c>
      <c r="E73" s="17">
        <v>60280</v>
      </c>
      <c r="F73" s="17">
        <v>287819</v>
      </c>
    </row>
    <row r="74" spans="1:6" ht="25.5">
      <c r="A74" s="55" t="s">
        <v>140</v>
      </c>
      <c r="B74" s="56">
        <v>40.2</v>
      </c>
      <c r="C74" s="15">
        <v>7234</v>
      </c>
      <c r="D74" s="17">
        <v>39127</v>
      </c>
      <c r="E74" s="17">
        <v>6622</v>
      </c>
      <c r="F74" s="17">
        <v>29312</v>
      </c>
    </row>
    <row r="75" spans="1:6" ht="12.75">
      <c r="A75" s="55" t="s">
        <v>141</v>
      </c>
      <c r="B75" s="56">
        <v>40.3</v>
      </c>
      <c r="C75" s="15">
        <v>33829</v>
      </c>
      <c r="D75" s="17">
        <v>187592</v>
      </c>
      <c r="E75" s="17">
        <v>41091</v>
      </c>
      <c r="F75" s="17">
        <v>173338</v>
      </c>
    </row>
    <row r="76" spans="1:6" ht="12.75">
      <c r="A76" s="55" t="s">
        <v>142</v>
      </c>
      <c r="B76" s="56">
        <v>41</v>
      </c>
      <c r="C76" s="15">
        <v>1936</v>
      </c>
      <c r="D76" s="17">
        <v>12994</v>
      </c>
      <c r="E76" s="17">
        <v>1752</v>
      </c>
      <c r="F76" s="17">
        <v>8590</v>
      </c>
    </row>
    <row r="77" spans="1:6" ht="12.75">
      <c r="A77" s="55" t="s">
        <v>143</v>
      </c>
      <c r="B77" s="56">
        <v>42</v>
      </c>
      <c r="C77" s="15"/>
      <c r="D77" s="17"/>
      <c r="E77" s="17"/>
      <c r="F77" s="17"/>
    </row>
    <row r="78" spans="1:6" ht="12.75">
      <c r="A78" s="55" t="s">
        <v>144</v>
      </c>
      <c r="B78" s="56">
        <v>43</v>
      </c>
      <c r="C78" s="23">
        <v>243448</v>
      </c>
      <c r="D78" s="23">
        <v>1835326</v>
      </c>
      <c r="E78" s="23">
        <v>317086</v>
      </c>
      <c r="F78" s="23">
        <v>1281977</v>
      </c>
    </row>
    <row r="79" spans="1:6" ht="12.75">
      <c r="A79" s="55" t="s">
        <v>145</v>
      </c>
      <c r="B79" s="56">
        <v>44</v>
      </c>
      <c r="C79" s="17">
        <v>24760</v>
      </c>
      <c r="D79" s="17">
        <v>57465</v>
      </c>
      <c r="E79" s="17">
        <v>-157838</v>
      </c>
      <c r="F79" s="17">
        <v>-248368</v>
      </c>
    </row>
    <row r="80" spans="1:6" ht="12.75">
      <c r="A80" s="55" t="s">
        <v>146</v>
      </c>
      <c r="B80" s="56">
        <v>45</v>
      </c>
      <c r="C80" s="15"/>
      <c r="D80" s="17"/>
      <c r="E80" s="17"/>
      <c r="F80" s="17"/>
    </row>
    <row r="81" spans="1:6" ht="12.75">
      <c r="A81" s="55" t="s">
        <v>147</v>
      </c>
      <c r="B81" s="56">
        <v>46</v>
      </c>
      <c r="C81" s="18">
        <v>24760</v>
      </c>
      <c r="D81" s="18">
        <v>57465</v>
      </c>
      <c r="E81" s="18">
        <v>-157838</v>
      </c>
      <c r="F81" s="18">
        <v>-248368</v>
      </c>
    </row>
    <row r="82" spans="1:6" ht="12.75">
      <c r="A82" s="55" t="s">
        <v>148</v>
      </c>
      <c r="B82" s="56">
        <v>47</v>
      </c>
      <c r="C82" s="18">
        <v>965</v>
      </c>
      <c r="D82" s="18">
        <v>15081</v>
      </c>
      <c r="E82" s="18">
        <v>551</v>
      </c>
      <c r="F82" s="18">
        <v>2589</v>
      </c>
    </row>
    <row r="83" spans="1:6" ht="12.75">
      <c r="A83" s="55" t="s">
        <v>69</v>
      </c>
      <c r="B83" s="56"/>
      <c r="C83" s="18"/>
      <c r="D83" s="18"/>
      <c r="E83" s="18"/>
      <c r="F83" s="18"/>
    </row>
    <row r="84" spans="1:6" ht="12.75">
      <c r="A84" s="55" t="s">
        <v>149</v>
      </c>
      <c r="B84" s="56">
        <v>47.1</v>
      </c>
      <c r="C84" s="15">
        <v>1</v>
      </c>
      <c r="D84" s="17">
        <v>10111</v>
      </c>
      <c r="E84" s="17">
        <v>551</v>
      </c>
      <c r="F84" s="17">
        <v>2589</v>
      </c>
    </row>
    <row r="85" spans="1:6" ht="12.75">
      <c r="A85" s="55" t="s">
        <v>150</v>
      </c>
      <c r="B85" s="56">
        <v>47.2</v>
      </c>
      <c r="C85" s="15">
        <v>964</v>
      </c>
      <c r="D85" s="17">
        <v>4970</v>
      </c>
      <c r="E85" s="17"/>
      <c r="F85" s="17"/>
    </row>
    <row r="86" spans="1:6" ht="12.75">
      <c r="A86" s="55" t="s">
        <v>151</v>
      </c>
      <c r="B86" s="56">
        <v>48</v>
      </c>
      <c r="C86" s="23">
        <v>23795</v>
      </c>
      <c r="D86" s="23">
        <v>42384</v>
      </c>
      <c r="E86" s="23">
        <v>-158389</v>
      </c>
      <c r="F86" s="23">
        <v>-250957</v>
      </c>
    </row>
    <row r="88" spans="1:4" s="2" customFormat="1" ht="12.75">
      <c r="A88" s="5"/>
      <c r="B88" s="10"/>
      <c r="C88" s="10"/>
      <c r="D88" s="10"/>
    </row>
    <row r="89" spans="1:4" s="2" customFormat="1" ht="12.75">
      <c r="A89" s="5"/>
      <c r="B89" s="10"/>
      <c r="C89" s="10"/>
      <c r="D89" s="10"/>
    </row>
    <row r="90" spans="1:4" s="2" customFormat="1" ht="12.75">
      <c r="A90" s="5"/>
      <c r="B90" s="10"/>
      <c r="C90" s="10"/>
      <c r="D90" s="10"/>
    </row>
    <row r="91" s="11" customFormat="1" ht="15.75">
      <c r="A91" s="11" t="s">
        <v>152</v>
      </c>
    </row>
    <row r="92" s="11" customFormat="1" ht="15.75"/>
    <row r="93" s="11" customFormat="1" ht="15.75">
      <c r="A93" s="11" t="s">
        <v>153</v>
      </c>
    </row>
    <row r="94" s="11" customFormat="1" ht="15.75"/>
    <row r="95" s="11" customFormat="1" ht="15.75">
      <c r="A95" s="11" t="s">
        <v>154</v>
      </c>
    </row>
    <row r="96" s="11" customFormat="1" ht="15.75"/>
    <row r="97" s="11" customFormat="1" ht="15.75">
      <c r="A97" s="11" t="s">
        <v>74</v>
      </c>
    </row>
    <row r="98" s="11" customFormat="1" ht="15.75"/>
    <row r="99" s="11" customFormat="1" ht="15.75">
      <c r="A99" s="11" t="s">
        <v>2</v>
      </c>
    </row>
  </sheetData>
  <sheetProtection/>
  <mergeCells count="5">
    <mergeCell ref="D1:F1"/>
    <mergeCell ref="A5:F5"/>
    <mergeCell ref="A6:F6"/>
    <mergeCell ref="A7:F7"/>
    <mergeCell ref="A8:F8"/>
  </mergeCells>
  <printOptions/>
  <pageMargins left="0.7" right="0.7" top="0.75" bottom="0.75" header="0.3" footer="0.3"/>
  <pageSetup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7"/>
  <sheetViews>
    <sheetView view="pageBreakPreview" zoomScale="86" zoomScaleSheetLayoutView="86" zoomScalePageLayoutView="0" workbookViewId="0" topLeftCell="A1">
      <selection activeCell="C15" sqref="C15"/>
    </sheetView>
  </sheetViews>
  <sheetFormatPr defaultColWidth="9.00390625" defaultRowHeight="12.75"/>
  <cols>
    <col min="1" max="1" width="64.25390625" style="49" customWidth="1"/>
    <col min="2" max="2" width="12.25390625" style="70" customWidth="1"/>
    <col min="3" max="3" width="18.25390625" style="70" customWidth="1"/>
    <col min="4" max="4" width="22.875" style="70" customWidth="1"/>
    <col min="5" max="16384" width="9.125" style="49" customWidth="1"/>
  </cols>
  <sheetData>
    <row r="1" spans="2:9" ht="12.75">
      <c r="B1" s="66" t="s">
        <v>155</v>
      </c>
      <c r="C1" s="66"/>
      <c r="D1" s="66"/>
      <c r="E1" s="51"/>
      <c r="F1" s="51"/>
      <c r="G1" s="51"/>
      <c r="H1" s="51"/>
      <c r="I1" s="51"/>
    </row>
    <row r="2" spans="2:9" ht="12.75">
      <c r="B2" s="66" t="s">
        <v>155</v>
      </c>
      <c r="C2" s="66"/>
      <c r="D2" s="66"/>
      <c r="E2" s="52"/>
      <c r="F2" s="52"/>
      <c r="G2" s="52"/>
      <c r="H2" s="52"/>
      <c r="I2" s="52"/>
    </row>
    <row r="3" spans="1:9" ht="12.75">
      <c r="A3" s="52"/>
      <c r="B3" s="67"/>
      <c r="C3" s="67"/>
      <c r="D3" s="67"/>
      <c r="E3" s="2"/>
      <c r="F3" s="2"/>
      <c r="G3" s="2"/>
      <c r="H3" s="2"/>
      <c r="I3" s="2"/>
    </row>
    <row r="4" spans="1:9" ht="12.75">
      <c r="A4" s="2"/>
      <c r="B4" s="10"/>
      <c r="C4" s="10"/>
      <c r="D4" s="10" t="s">
        <v>156</v>
      </c>
      <c r="E4" s="2"/>
      <c r="F4" s="3"/>
      <c r="G4" s="2"/>
      <c r="H4" s="2"/>
      <c r="I4" s="2"/>
    </row>
    <row r="5" spans="1:9" ht="12.75">
      <c r="A5" s="2"/>
      <c r="B5" s="10"/>
      <c r="C5" s="10"/>
      <c r="D5" s="10"/>
      <c r="E5" s="68"/>
      <c r="F5" s="68"/>
      <c r="G5" s="2"/>
      <c r="H5" s="2"/>
      <c r="I5" s="2"/>
    </row>
    <row r="6" spans="1:9" ht="12.75">
      <c r="A6" s="54" t="s">
        <v>157</v>
      </c>
      <c r="B6" s="54"/>
      <c r="C6" s="54"/>
      <c r="D6" s="54"/>
      <c r="E6" s="68"/>
      <c r="F6" s="68"/>
      <c r="G6" s="2"/>
      <c r="H6" s="2"/>
      <c r="I6" s="2"/>
    </row>
    <row r="7" spans="1:9" ht="12.75">
      <c r="A7" s="54" t="s">
        <v>5</v>
      </c>
      <c r="B7" s="54"/>
      <c r="C7" s="54"/>
      <c r="D7" s="54"/>
      <c r="E7" s="2"/>
      <c r="F7" s="2"/>
      <c r="G7" s="2"/>
      <c r="H7" s="2"/>
      <c r="I7" s="2"/>
    </row>
    <row r="8" spans="1:9" ht="12.75">
      <c r="A8" s="46" t="s">
        <v>10</v>
      </c>
      <c r="B8" s="46"/>
      <c r="C8" s="46"/>
      <c r="D8" s="46"/>
      <c r="E8" s="2"/>
      <c r="F8" s="2"/>
      <c r="G8" s="2"/>
      <c r="H8" s="2"/>
      <c r="I8" s="2"/>
    </row>
    <row r="9" spans="1:9" ht="12.75">
      <c r="A9" s="46" t="s">
        <v>242</v>
      </c>
      <c r="B9" s="46"/>
      <c r="C9" s="46"/>
      <c r="D9" s="46"/>
      <c r="E9" s="10"/>
      <c r="F9" s="10"/>
      <c r="G9" s="2"/>
      <c r="H9" s="2"/>
      <c r="I9" s="2"/>
    </row>
    <row r="10" spans="1:9" ht="12.75">
      <c r="A10" s="10"/>
      <c r="B10" s="10"/>
      <c r="C10" s="10"/>
      <c r="D10" s="10"/>
      <c r="E10" s="2"/>
      <c r="F10" s="2"/>
      <c r="G10" s="2"/>
      <c r="H10" s="2"/>
      <c r="I10" s="2"/>
    </row>
    <row r="11" spans="1:9" ht="12.75">
      <c r="A11" s="2"/>
      <c r="B11" s="10"/>
      <c r="C11" s="10"/>
      <c r="D11" s="10" t="s">
        <v>0</v>
      </c>
      <c r="E11" s="2"/>
      <c r="F11" s="2"/>
      <c r="G11" s="2"/>
      <c r="H11" s="2"/>
      <c r="I11" s="2"/>
    </row>
    <row r="12" spans="1:9" ht="57.75" customHeight="1">
      <c r="A12" s="6" t="s">
        <v>1</v>
      </c>
      <c r="B12" s="7" t="s">
        <v>158</v>
      </c>
      <c r="C12" s="6" t="s">
        <v>79</v>
      </c>
      <c r="D12" s="6" t="s">
        <v>81</v>
      </c>
      <c r="E12" s="2"/>
      <c r="F12" s="2"/>
      <c r="G12" s="2"/>
      <c r="H12" s="2"/>
      <c r="I12" s="2"/>
    </row>
    <row r="13" spans="1:4" ht="12.75">
      <c r="A13" s="6">
        <v>1</v>
      </c>
      <c r="B13" s="6">
        <v>2</v>
      </c>
      <c r="C13" s="6">
        <v>3</v>
      </c>
      <c r="D13" s="6">
        <v>4</v>
      </c>
    </row>
    <row r="14" spans="1:4" ht="29.25" customHeight="1">
      <c r="A14" s="55" t="s">
        <v>159</v>
      </c>
      <c r="B14" s="69"/>
      <c r="C14" s="38">
        <v>57465</v>
      </c>
      <c r="D14" s="38">
        <v>-248368</v>
      </c>
    </row>
    <row r="15" spans="1:4" ht="29.25" customHeight="1">
      <c r="A15" s="55" t="s">
        <v>160</v>
      </c>
      <c r="B15" s="69"/>
      <c r="C15" s="39">
        <v>12994</v>
      </c>
      <c r="D15" s="39"/>
    </row>
    <row r="16" spans="1:4" ht="29.25" customHeight="1">
      <c r="A16" s="55" t="s">
        <v>161</v>
      </c>
      <c r="B16" s="69">
        <v>1</v>
      </c>
      <c r="C16" s="20">
        <v>12994</v>
      </c>
      <c r="D16" s="20">
        <v>8590</v>
      </c>
    </row>
    <row r="17" spans="1:4" ht="29.25" customHeight="1">
      <c r="A17" s="55" t="s">
        <v>162</v>
      </c>
      <c r="B17" s="69">
        <v>2</v>
      </c>
      <c r="C17" s="20"/>
      <c r="D17" s="20">
        <v>2967</v>
      </c>
    </row>
    <row r="18" spans="1:4" ht="29.25" customHeight="1">
      <c r="A18" s="55" t="s">
        <v>163</v>
      </c>
      <c r="B18" s="69">
        <v>3</v>
      </c>
      <c r="C18" s="20">
        <v>0</v>
      </c>
      <c r="D18" s="20">
        <v>0</v>
      </c>
    </row>
    <row r="19" spans="1:4" ht="29.25" customHeight="1">
      <c r="A19" s="55" t="s">
        <v>164</v>
      </c>
      <c r="B19" s="69">
        <v>6</v>
      </c>
      <c r="C19" s="20">
        <v>0</v>
      </c>
      <c r="D19" s="20">
        <v>-3833</v>
      </c>
    </row>
    <row r="20" spans="1:4" ht="29.25" customHeight="1">
      <c r="A20" s="55" t="s">
        <v>165</v>
      </c>
      <c r="B20" s="69"/>
      <c r="C20" s="40">
        <v>70459</v>
      </c>
      <c r="D20" s="40">
        <v>-240644</v>
      </c>
    </row>
    <row r="21" spans="1:4" ht="29.25" customHeight="1">
      <c r="A21" s="55" t="s">
        <v>166</v>
      </c>
      <c r="B21" s="69"/>
      <c r="C21" s="39">
        <v>-2679998</v>
      </c>
      <c r="D21" s="39">
        <v>-1461090</v>
      </c>
    </row>
    <row r="22" spans="1:4" ht="29.25" customHeight="1">
      <c r="A22" s="55" t="s">
        <v>167</v>
      </c>
      <c r="B22" s="69">
        <v>7</v>
      </c>
      <c r="C22" s="20">
        <v>-297413</v>
      </c>
      <c r="D22" s="20">
        <v>-342001</v>
      </c>
    </row>
    <row r="23" spans="1:4" ht="29.25" customHeight="1">
      <c r="A23" s="55" t="s">
        <v>168</v>
      </c>
      <c r="B23" s="69">
        <v>8</v>
      </c>
      <c r="C23" s="20">
        <v>-37801</v>
      </c>
      <c r="D23" s="20">
        <v>87042</v>
      </c>
    </row>
    <row r="24" spans="1:4" ht="29.25" customHeight="1">
      <c r="A24" s="55" t="s">
        <v>169</v>
      </c>
      <c r="B24" s="69">
        <v>9</v>
      </c>
      <c r="C24" s="20">
        <v>0</v>
      </c>
      <c r="D24" s="20">
        <v>0</v>
      </c>
    </row>
    <row r="25" spans="1:4" ht="29.25" customHeight="1">
      <c r="A25" s="55" t="s">
        <v>170</v>
      </c>
      <c r="B25" s="69">
        <v>10</v>
      </c>
      <c r="C25" s="20">
        <v>-2261263</v>
      </c>
      <c r="D25" s="20">
        <v>-1360045</v>
      </c>
    </row>
    <row r="26" spans="1:4" ht="29.25" customHeight="1">
      <c r="A26" s="55" t="s">
        <v>171</v>
      </c>
      <c r="B26" s="69">
        <v>11</v>
      </c>
      <c r="C26" s="20">
        <v>15408</v>
      </c>
      <c r="D26" s="20">
        <v>191464</v>
      </c>
    </row>
    <row r="27" spans="1:4" ht="29.25" customHeight="1">
      <c r="A27" s="55" t="s">
        <v>172</v>
      </c>
      <c r="B27" s="69">
        <v>41579</v>
      </c>
      <c r="C27" s="20">
        <v>0</v>
      </c>
      <c r="D27" s="20">
        <v>0</v>
      </c>
    </row>
    <row r="28" spans="1:4" ht="29.25" customHeight="1">
      <c r="A28" s="55" t="s">
        <v>173</v>
      </c>
      <c r="B28" s="69">
        <v>12</v>
      </c>
      <c r="C28" s="20">
        <v>-76413</v>
      </c>
      <c r="D28" s="20">
        <v>-19331</v>
      </c>
    </row>
    <row r="29" spans="1:4" ht="29.25" customHeight="1">
      <c r="A29" s="55" t="s">
        <v>174</v>
      </c>
      <c r="B29" s="69">
        <v>13</v>
      </c>
      <c r="C29" s="20">
        <v>0</v>
      </c>
      <c r="D29" s="20"/>
    </row>
    <row r="30" spans="1:4" ht="29.25" customHeight="1">
      <c r="A30" s="55" t="s">
        <v>175</v>
      </c>
      <c r="B30" s="69">
        <v>14</v>
      </c>
      <c r="C30" s="20">
        <v>-18666</v>
      </c>
      <c r="D30" s="20">
        <v>-36260</v>
      </c>
    </row>
    <row r="31" spans="1:4" ht="29.25" customHeight="1">
      <c r="A31" s="55" t="s">
        <v>176</v>
      </c>
      <c r="B31" s="69">
        <v>15</v>
      </c>
      <c r="C31" s="20">
        <v>-3850</v>
      </c>
      <c r="D31" s="20">
        <v>18041</v>
      </c>
    </row>
    <row r="32" spans="1:4" ht="29.25" customHeight="1">
      <c r="A32" s="55" t="s">
        <v>177</v>
      </c>
      <c r="B32" s="69"/>
      <c r="C32" s="39">
        <v>2658911</v>
      </c>
      <c r="D32" s="39">
        <v>1554505</v>
      </c>
    </row>
    <row r="33" spans="1:4" ht="29.25" customHeight="1">
      <c r="A33" s="55" t="s">
        <v>178</v>
      </c>
      <c r="B33" s="69">
        <v>16</v>
      </c>
      <c r="C33" s="20">
        <v>2419067</v>
      </c>
      <c r="D33" s="20">
        <v>1539296</v>
      </c>
    </row>
    <row r="34" spans="1:4" ht="29.25" customHeight="1">
      <c r="A34" s="55" t="s">
        <v>179</v>
      </c>
      <c r="B34" s="69">
        <v>17</v>
      </c>
      <c r="C34" s="20">
        <v>0</v>
      </c>
      <c r="D34" s="20"/>
    </row>
    <row r="35" spans="1:4" ht="29.25" customHeight="1">
      <c r="A35" s="55" t="s">
        <v>180</v>
      </c>
      <c r="B35" s="69">
        <v>18</v>
      </c>
      <c r="C35" s="20">
        <v>0</v>
      </c>
      <c r="D35" s="20"/>
    </row>
    <row r="36" spans="1:4" ht="29.25" customHeight="1">
      <c r="A36" s="55" t="s">
        <v>181</v>
      </c>
      <c r="B36" s="69">
        <v>19</v>
      </c>
      <c r="C36" s="20">
        <v>69268</v>
      </c>
      <c r="D36" s="20">
        <v>98538</v>
      </c>
    </row>
    <row r="37" spans="1:4" ht="29.25" customHeight="1">
      <c r="A37" s="55" t="s">
        <v>182</v>
      </c>
      <c r="B37" s="69">
        <v>20</v>
      </c>
      <c r="C37" s="20">
        <v>52381</v>
      </c>
      <c r="D37" s="20">
        <v>-701</v>
      </c>
    </row>
    <row r="38" spans="1:4" ht="29.25" customHeight="1">
      <c r="A38" s="55" t="s">
        <v>183</v>
      </c>
      <c r="B38" s="69">
        <v>21</v>
      </c>
      <c r="C38" s="20">
        <v>0</v>
      </c>
      <c r="D38" s="20">
        <v>0</v>
      </c>
    </row>
    <row r="39" spans="1:4" ht="29.25" customHeight="1">
      <c r="A39" s="55" t="s">
        <v>184</v>
      </c>
      <c r="B39" s="69">
        <v>22</v>
      </c>
      <c r="C39" s="20">
        <v>-126783</v>
      </c>
      <c r="D39" s="20">
        <v>-65829</v>
      </c>
    </row>
    <row r="40" spans="1:4" ht="29.25" customHeight="1">
      <c r="A40" s="55" t="s">
        <v>185</v>
      </c>
      <c r="B40" s="69">
        <v>23</v>
      </c>
      <c r="C40" s="20">
        <v>14180</v>
      </c>
      <c r="D40" s="20">
        <v>146</v>
      </c>
    </row>
    <row r="41" spans="1:4" ht="29.25" customHeight="1">
      <c r="A41" s="55" t="s">
        <v>186</v>
      </c>
      <c r="B41" s="69">
        <v>24</v>
      </c>
      <c r="C41" s="20">
        <v>131041</v>
      </c>
      <c r="D41" s="20">
        <v>-11075</v>
      </c>
    </row>
    <row r="42" spans="1:4" ht="29.25" customHeight="1">
      <c r="A42" s="55" t="s">
        <v>187</v>
      </c>
      <c r="B42" s="69">
        <v>25</v>
      </c>
      <c r="C42" s="20">
        <v>37768</v>
      </c>
      <c r="D42" s="20">
        <v>13903</v>
      </c>
    </row>
    <row r="43" spans="1:4" ht="29.25" customHeight="1">
      <c r="A43" s="55" t="s">
        <v>188</v>
      </c>
      <c r="B43" s="69">
        <v>26</v>
      </c>
      <c r="C43" s="20"/>
      <c r="D43" s="20"/>
    </row>
    <row r="44" spans="1:4" ht="29.25" customHeight="1">
      <c r="A44" s="55" t="s">
        <v>189</v>
      </c>
      <c r="B44" s="69">
        <v>27</v>
      </c>
      <c r="C44" s="20">
        <v>30621</v>
      </c>
      <c r="D44" s="20">
        <v>-32204</v>
      </c>
    </row>
    <row r="45" spans="1:4" ht="29.25" customHeight="1">
      <c r="A45" s="55" t="s">
        <v>190</v>
      </c>
      <c r="B45" s="69">
        <v>28</v>
      </c>
      <c r="C45" s="20">
        <v>31368</v>
      </c>
      <c r="D45" s="20">
        <v>12431</v>
      </c>
    </row>
    <row r="46" spans="1:4" ht="29.25" customHeight="1">
      <c r="A46" s="55" t="s">
        <v>191</v>
      </c>
      <c r="B46" s="69"/>
      <c r="C46" s="40">
        <v>-21087</v>
      </c>
      <c r="D46" s="40">
        <v>-147229</v>
      </c>
    </row>
    <row r="47" spans="1:4" ht="29.25" customHeight="1">
      <c r="A47" s="55" t="s">
        <v>192</v>
      </c>
      <c r="B47" s="69">
        <v>29</v>
      </c>
      <c r="C47" s="41">
        <v>15081</v>
      </c>
      <c r="D47" s="41">
        <v>1431</v>
      </c>
    </row>
    <row r="48" spans="1:4" ht="29.25" customHeight="1">
      <c r="A48" s="55" t="s">
        <v>193</v>
      </c>
      <c r="B48" s="69"/>
      <c r="C48" s="42">
        <v>-36168</v>
      </c>
      <c r="D48" s="42">
        <v>-148660</v>
      </c>
    </row>
    <row r="49" spans="1:4" ht="29.25" customHeight="1">
      <c r="A49" s="55" t="s">
        <v>194</v>
      </c>
      <c r="B49" s="69"/>
      <c r="C49" s="20"/>
      <c r="D49" s="20"/>
    </row>
    <row r="50" spans="1:4" ht="29.25" customHeight="1">
      <c r="A50" s="55" t="s">
        <v>195</v>
      </c>
      <c r="B50" s="69">
        <v>30</v>
      </c>
      <c r="C50" s="20">
        <v>10789</v>
      </c>
      <c r="D50" s="20">
        <v>9089</v>
      </c>
    </row>
    <row r="51" spans="1:4" ht="29.25" customHeight="1">
      <c r="A51" s="55" t="s">
        <v>196</v>
      </c>
      <c r="B51" s="69">
        <v>31</v>
      </c>
      <c r="C51" s="20">
        <v>-8087</v>
      </c>
      <c r="D51" s="20">
        <v>-12657</v>
      </c>
    </row>
    <row r="52" spans="1:4" ht="29.25" customHeight="1">
      <c r="A52" s="55" t="s">
        <v>197</v>
      </c>
      <c r="B52" s="69">
        <v>32</v>
      </c>
      <c r="C52" s="20"/>
      <c r="D52" s="20">
        <v>0</v>
      </c>
    </row>
    <row r="53" spans="1:4" ht="29.25" customHeight="1">
      <c r="A53" s="55" t="s">
        <v>33</v>
      </c>
      <c r="B53" s="69">
        <v>33</v>
      </c>
      <c r="C53" s="20"/>
      <c r="D53" s="20">
        <v>0</v>
      </c>
    </row>
    <row r="54" spans="1:4" ht="29.25" customHeight="1">
      <c r="A54" s="55" t="s">
        <v>198</v>
      </c>
      <c r="B54" s="69">
        <v>34</v>
      </c>
      <c r="C54" s="20"/>
      <c r="D54" s="20"/>
    </row>
    <row r="55" spans="1:4" ht="29.25" customHeight="1">
      <c r="A55" s="55" t="s">
        <v>199</v>
      </c>
      <c r="B55" s="69"/>
      <c r="C55" s="43">
        <v>2702</v>
      </c>
      <c r="D55" s="43">
        <v>-3568</v>
      </c>
    </row>
    <row r="56" spans="1:4" ht="29.25" customHeight="1">
      <c r="A56" s="55" t="s">
        <v>200</v>
      </c>
      <c r="B56" s="69"/>
      <c r="C56" s="20"/>
      <c r="D56" s="20"/>
    </row>
    <row r="57" spans="1:4" ht="29.25" customHeight="1">
      <c r="A57" s="55" t="s">
        <v>201</v>
      </c>
      <c r="B57" s="69">
        <v>35</v>
      </c>
      <c r="C57" s="20"/>
      <c r="D57" s="20">
        <v>0</v>
      </c>
    </row>
    <row r="58" spans="1:4" ht="29.25" customHeight="1">
      <c r="A58" s="55" t="s">
        <v>202</v>
      </c>
      <c r="B58" s="69">
        <v>36</v>
      </c>
      <c r="C58" s="20"/>
      <c r="D58" s="20"/>
    </row>
    <row r="59" spans="1:4" ht="29.25" customHeight="1">
      <c r="A59" s="55" t="s">
        <v>203</v>
      </c>
      <c r="B59" s="69" t="s">
        <v>204</v>
      </c>
      <c r="C59" s="20"/>
      <c r="D59" s="20"/>
    </row>
    <row r="60" spans="1:4" ht="29.25" customHeight="1">
      <c r="A60" s="55" t="s">
        <v>47</v>
      </c>
      <c r="B60" s="69">
        <v>37</v>
      </c>
      <c r="C60" s="20"/>
      <c r="D60" s="20"/>
    </row>
    <row r="61" spans="1:4" ht="29.25" customHeight="1">
      <c r="A61" s="55" t="s">
        <v>205</v>
      </c>
      <c r="B61" s="69">
        <v>38</v>
      </c>
      <c r="C61" s="20"/>
      <c r="D61" s="20">
        <v>-20000</v>
      </c>
    </row>
    <row r="62" spans="1:4" ht="29.25" customHeight="1">
      <c r="A62" s="55" t="s">
        <v>198</v>
      </c>
      <c r="B62" s="69">
        <v>39</v>
      </c>
      <c r="C62" s="20"/>
      <c r="D62" s="20"/>
    </row>
    <row r="63" spans="1:4" ht="29.25" customHeight="1">
      <c r="A63" s="55" t="s">
        <v>206</v>
      </c>
      <c r="B63" s="69"/>
      <c r="C63" s="43">
        <v>0</v>
      </c>
      <c r="D63" s="43">
        <v>-20000</v>
      </c>
    </row>
    <row r="64" spans="1:4" ht="29.25" customHeight="1">
      <c r="A64" s="55" t="s">
        <v>207</v>
      </c>
      <c r="B64" s="69"/>
      <c r="C64" s="40">
        <v>36993</v>
      </c>
      <c r="D64" s="40">
        <v>-172228</v>
      </c>
    </row>
    <row r="65" spans="1:4" ht="29.25" customHeight="1">
      <c r="A65" s="55" t="s">
        <v>208</v>
      </c>
      <c r="B65" s="69">
        <v>40</v>
      </c>
      <c r="C65" s="20">
        <v>741675</v>
      </c>
      <c r="D65" s="20">
        <v>519157</v>
      </c>
    </row>
    <row r="66" spans="1:7" ht="29.25" customHeight="1">
      <c r="A66" s="55" t="s">
        <v>209</v>
      </c>
      <c r="B66" s="69">
        <v>41</v>
      </c>
      <c r="C66" s="20">
        <v>778668</v>
      </c>
      <c r="D66" s="20">
        <v>346929</v>
      </c>
      <c r="G66" s="65"/>
    </row>
    <row r="67" spans="1:4" ht="15.75">
      <c r="A67" s="5" t="s">
        <v>210</v>
      </c>
      <c r="B67" s="10"/>
      <c r="C67" s="37"/>
      <c r="D67" s="37"/>
    </row>
    <row r="68" spans="1:4" ht="15.75">
      <c r="A68" s="5"/>
      <c r="B68" s="10"/>
      <c r="C68" s="37"/>
      <c r="D68" s="37"/>
    </row>
    <row r="69" spans="1:4" s="11" customFormat="1" ht="15.75">
      <c r="A69" s="11" t="s">
        <v>152</v>
      </c>
      <c r="B69" s="37"/>
      <c r="C69" s="37"/>
      <c r="D69" s="37"/>
    </row>
    <row r="70" spans="2:4" s="11" customFormat="1" ht="15.75">
      <c r="B70" s="37"/>
      <c r="C70" s="37"/>
      <c r="D70" s="37"/>
    </row>
    <row r="71" spans="1:4" s="11" customFormat="1" ht="15.75">
      <c r="A71" s="11" t="s">
        <v>153</v>
      </c>
      <c r="B71" s="37"/>
      <c r="C71" s="37"/>
      <c r="D71" s="37"/>
    </row>
    <row r="72" spans="2:4" s="11" customFormat="1" ht="15.75">
      <c r="B72" s="37"/>
      <c r="C72" s="37"/>
      <c r="D72" s="37"/>
    </row>
    <row r="73" spans="1:4" s="11" customFormat="1" ht="15.75">
      <c r="A73" s="11" t="s">
        <v>154</v>
      </c>
      <c r="B73" s="37"/>
      <c r="C73" s="37"/>
      <c r="D73" s="37"/>
    </row>
    <row r="74" spans="2:4" s="11" customFormat="1" ht="15.75">
      <c r="B74" s="37"/>
      <c r="C74" s="70"/>
      <c r="D74" s="70"/>
    </row>
    <row r="75" spans="1:4" s="11" customFormat="1" ht="15.75">
      <c r="A75" s="11" t="s">
        <v>74</v>
      </c>
      <c r="B75" s="37"/>
      <c r="C75" s="70"/>
      <c r="D75" s="70"/>
    </row>
    <row r="76" spans="2:4" s="11" customFormat="1" ht="15.75">
      <c r="B76" s="37"/>
      <c r="C76" s="70"/>
      <c r="D76" s="70"/>
    </row>
    <row r="77" spans="1:4" s="11" customFormat="1" ht="15.75">
      <c r="A77" s="11" t="s">
        <v>2</v>
      </c>
      <c r="B77" s="37"/>
      <c r="C77" s="70"/>
      <c r="D77" s="70"/>
    </row>
  </sheetData>
  <sheetProtection/>
  <mergeCells count="6">
    <mergeCell ref="B1:D1"/>
    <mergeCell ref="B2:D2"/>
    <mergeCell ref="A6:D6"/>
    <mergeCell ref="A7:D7"/>
    <mergeCell ref="A8:D8"/>
    <mergeCell ref="A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42">
      <selection activeCell="D60" sqref="D60"/>
    </sheetView>
  </sheetViews>
  <sheetFormatPr defaultColWidth="36.125" defaultRowHeight="12.75"/>
  <cols>
    <col min="1" max="1" width="36.125" style="0" customWidth="1"/>
    <col min="2" max="2" width="17.875" style="28" customWidth="1"/>
    <col min="3" max="3" width="18.375" style="28" customWidth="1"/>
    <col min="4" max="4" width="17.25390625" style="28" customWidth="1"/>
    <col min="5" max="5" width="33.375" style="28" customWidth="1"/>
    <col min="6" max="6" width="12.625" style="28" customWidth="1"/>
    <col min="7" max="7" width="10.75390625" style="28" customWidth="1"/>
    <col min="8" max="8" width="13.625" style="28" customWidth="1"/>
  </cols>
  <sheetData>
    <row r="1" spans="5:9" ht="12.75">
      <c r="E1" s="29"/>
      <c r="F1" s="47" t="s">
        <v>211</v>
      </c>
      <c r="G1" s="47"/>
      <c r="H1" s="47"/>
      <c r="I1" s="4"/>
    </row>
    <row r="2" spans="1:9" ht="12.75">
      <c r="A2" s="1"/>
      <c r="B2" s="30"/>
      <c r="C2" s="30"/>
      <c r="D2" s="30"/>
      <c r="E2" s="30"/>
      <c r="F2" s="30"/>
      <c r="G2" s="30"/>
      <c r="H2" s="30"/>
      <c r="I2" s="1"/>
    </row>
    <row r="3" spans="1:9" ht="12.75">
      <c r="A3" s="2"/>
      <c r="B3" s="10"/>
      <c r="C3" s="10"/>
      <c r="D3" s="10"/>
      <c r="E3" s="10"/>
      <c r="F3" s="10"/>
      <c r="G3" s="10"/>
      <c r="H3" s="10" t="s">
        <v>212</v>
      </c>
      <c r="I3" s="2"/>
    </row>
    <row r="4" spans="1:9" ht="12.75">
      <c r="A4" s="2"/>
      <c r="B4" s="10"/>
      <c r="C4" s="10"/>
      <c r="D4" s="10"/>
      <c r="E4" s="10"/>
      <c r="F4" s="10"/>
      <c r="G4" s="10"/>
      <c r="H4" s="10"/>
      <c r="I4" s="2"/>
    </row>
    <row r="5" spans="1:9" ht="12.75">
      <c r="A5" s="45" t="s">
        <v>213</v>
      </c>
      <c r="B5" s="45"/>
      <c r="C5" s="45"/>
      <c r="D5" s="45"/>
      <c r="E5" s="45"/>
      <c r="F5" s="45"/>
      <c r="G5" s="45"/>
      <c r="H5" s="45"/>
      <c r="I5" s="2"/>
    </row>
    <row r="6" spans="1:9" ht="12.75">
      <c r="A6" s="45" t="s">
        <v>5</v>
      </c>
      <c r="B6" s="45"/>
      <c r="C6" s="45"/>
      <c r="D6" s="45"/>
      <c r="E6" s="45"/>
      <c r="F6" s="45"/>
      <c r="G6" s="45"/>
      <c r="H6" s="45"/>
      <c r="I6" s="2"/>
    </row>
    <row r="7" spans="1:9" ht="12.75">
      <c r="A7" s="46" t="s">
        <v>10</v>
      </c>
      <c r="B7" s="46"/>
      <c r="C7" s="46"/>
      <c r="D7" s="46"/>
      <c r="E7" s="46"/>
      <c r="F7" s="46"/>
      <c r="G7" s="46"/>
      <c r="H7" s="46"/>
      <c r="I7" s="2"/>
    </row>
    <row r="8" spans="1:9" ht="12.75">
      <c r="A8" s="46" t="s">
        <v>242</v>
      </c>
      <c r="B8" s="46"/>
      <c r="C8" s="46"/>
      <c r="D8" s="46"/>
      <c r="E8" s="46"/>
      <c r="F8" s="46"/>
      <c r="G8" s="46"/>
      <c r="H8" s="46"/>
      <c r="I8" s="2"/>
    </row>
    <row r="9" spans="1:9" ht="12.75">
      <c r="A9" s="10"/>
      <c r="B9" s="10"/>
      <c r="C9" s="10"/>
      <c r="D9" s="10"/>
      <c r="E9" s="10"/>
      <c r="F9" s="10"/>
      <c r="G9" s="10"/>
      <c r="H9" s="10"/>
      <c r="I9" s="2"/>
    </row>
    <row r="10" spans="1:9" ht="12.75">
      <c r="A10" s="2"/>
      <c r="B10" s="10"/>
      <c r="C10" s="10"/>
      <c r="D10" s="10"/>
      <c r="E10" s="10"/>
      <c r="F10" s="10"/>
      <c r="G10" s="48" t="s">
        <v>0</v>
      </c>
      <c r="H10" s="48"/>
      <c r="I10" s="2"/>
    </row>
    <row r="11" spans="1:9" ht="12.75">
      <c r="A11" s="71" t="s">
        <v>214</v>
      </c>
      <c r="B11" s="71" t="s">
        <v>215</v>
      </c>
      <c r="C11" s="71"/>
      <c r="D11" s="71"/>
      <c r="E11" s="71"/>
      <c r="F11" s="71"/>
      <c r="G11" s="72" t="s">
        <v>216</v>
      </c>
      <c r="H11" s="72" t="s">
        <v>72</v>
      </c>
      <c r="I11" s="25"/>
    </row>
    <row r="12" spans="1:9" ht="12.75">
      <c r="A12" s="71"/>
      <c r="B12" s="73" t="s">
        <v>241</v>
      </c>
      <c r="C12" s="73" t="s">
        <v>64</v>
      </c>
      <c r="D12" s="73" t="s">
        <v>217</v>
      </c>
      <c r="E12" s="73" t="s">
        <v>218</v>
      </c>
      <c r="F12" s="73" t="s">
        <v>219</v>
      </c>
      <c r="G12" s="74"/>
      <c r="H12" s="74"/>
      <c r="I12" s="25"/>
    </row>
    <row r="13" spans="1:9" ht="12.75">
      <c r="A13" s="75">
        <v>1</v>
      </c>
      <c r="B13" s="75">
        <v>2</v>
      </c>
      <c r="C13" s="75">
        <v>3</v>
      </c>
      <c r="D13" s="75">
        <v>4</v>
      </c>
      <c r="E13" s="75">
        <v>5</v>
      </c>
      <c r="F13" s="75">
        <v>6</v>
      </c>
      <c r="G13" s="75">
        <v>7</v>
      </c>
      <c r="H13" s="75">
        <v>8</v>
      </c>
      <c r="I13" s="25"/>
    </row>
    <row r="14" spans="1:8" ht="18" customHeight="1">
      <c r="A14" s="77" t="s">
        <v>220</v>
      </c>
      <c r="B14" s="76">
        <v>570000</v>
      </c>
      <c r="C14" s="76">
        <v>15332</v>
      </c>
      <c r="D14" s="76">
        <v>6184</v>
      </c>
      <c r="E14" s="76">
        <v>1697915</v>
      </c>
      <c r="F14" s="76">
        <f>SUM(B14:E14)</f>
        <v>2289431</v>
      </c>
      <c r="G14" s="76"/>
      <c r="H14" s="76">
        <f>F14</f>
        <v>2289431</v>
      </c>
    </row>
    <row r="15" spans="1:8" ht="18" customHeight="1">
      <c r="A15" s="9" t="s">
        <v>221</v>
      </c>
      <c r="B15" s="31"/>
      <c r="C15" s="31"/>
      <c r="D15" s="31"/>
      <c r="E15" s="31"/>
      <c r="F15" s="31"/>
      <c r="G15" s="31"/>
      <c r="H15" s="31"/>
    </row>
    <row r="16" spans="1:8" ht="18" customHeight="1">
      <c r="A16" s="9" t="s">
        <v>222</v>
      </c>
      <c r="B16" s="31">
        <f>B14</f>
        <v>570000</v>
      </c>
      <c r="C16" s="31">
        <f aca="true" t="shared" si="0" ref="C16:H16">C14</f>
        <v>15332</v>
      </c>
      <c r="D16" s="31">
        <f t="shared" si="0"/>
        <v>6184</v>
      </c>
      <c r="E16" s="31">
        <f t="shared" si="0"/>
        <v>1697915</v>
      </c>
      <c r="F16" s="31">
        <f t="shared" si="0"/>
        <v>2289431</v>
      </c>
      <c r="G16" s="31"/>
      <c r="H16" s="31">
        <f t="shared" si="0"/>
        <v>2289431</v>
      </c>
    </row>
    <row r="17" spans="1:8" ht="18" customHeight="1">
      <c r="A17" s="9" t="s">
        <v>223</v>
      </c>
      <c r="B17" s="31"/>
      <c r="C17" s="31"/>
      <c r="D17" s="31"/>
      <c r="E17" s="31"/>
      <c r="F17" s="31"/>
      <c r="G17" s="31"/>
      <c r="H17" s="31"/>
    </row>
    <row r="18" spans="1:8" ht="18" customHeight="1">
      <c r="A18" s="9" t="s">
        <v>224</v>
      </c>
      <c r="B18" s="31"/>
      <c r="C18" s="31"/>
      <c r="D18" s="31"/>
      <c r="E18" s="31"/>
      <c r="F18" s="31"/>
      <c r="G18" s="31"/>
      <c r="H18" s="31"/>
    </row>
    <row r="19" spans="1:8" ht="18" customHeight="1">
      <c r="A19" s="9" t="s">
        <v>225</v>
      </c>
      <c r="B19" s="31"/>
      <c r="C19" s="31"/>
      <c r="D19" s="31"/>
      <c r="E19" s="31"/>
      <c r="F19" s="31"/>
      <c r="G19" s="31"/>
      <c r="H19" s="31"/>
    </row>
    <row r="20" spans="1:8" ht="18" customHeight="1">
      <c r="A20" s="9" t="s">
        <v>226</v>
      </c>
      <c r="B20" s="31"/>
      <c r="C20" s="31"/>
      <c r="D20" s="31"/>
      <c r="E20" s="31"/>
      <c r="F20" s="31"/>
      <c r="G20" s="31"/>
      <c r="H20" s="31"/>
    </row>
    <row r="21" spans="1:8" ht="18" customHeight="1">
      <c r="A21" s="9" t="s">
        <v>227</v>
      </c>
      <c r="B21" s="31"/>
      <c r="C21" s="31"/>
      <c r="D21" s="31"/>
      <c r="E21" s="31"/>
      <c r="F21" s="31"/>
      <c r="G21" s="31"/>
      <c r="H21" s="31"/>
    </row>
    <row r="22" spans="1:8" ht="18" customHeight="1">
      <c r="A22" s="9" t="s">
        <v>145</v>
      </c>
      <c r="B22" s="31"/>
      <c r="C22" s="31"/>
      <c r="D22" s="31"/>
      <c r="E22" s="31">
        <f>'ф1'!D74</f>
        <v>185632</v>
      </c>
      <c r="F22" s="31">
        <f>E22</f>
        <v>185632</v>
      </c>
      <c r="G22" s="31"/>
      <c r="H22" s="31">
        <f>F22</f>
        <v>185632</v>
      </c>
    </row>
    <row r="23" spans="1:8" ht="18" customHeight="1">
      <c r="A23" s="9" t="s">
        <v>228</v>
      </c>
      <c r="B23" s="31"/>
      <c r="C23" s="31"/>
      <c r="D23" s="31"/>
      <c r="E23" s="31">
        <f>E22</f>
        <v>185632</v>
      </c>
      <c r="F23" s="31">
        <f>F22</f>
        <v>185632</v>
      </c>
      <c r="G23" s="31"/>
      <c r="H23" s="31">
        <f>H22</f>
        <v>185632</v>
      </c>
    </row>
    <row r="24" spans="1:8" ht="18" customHeight="1">
      <c r="A24" s="9" t="s">
        <v>229</v>
      </c>
      <c r="B24" s="31"/>
      <c r="C24" s="31"/>
      <c r="D24" s="31"/>
      <c r="E24" s="31"/>
      <c r="F24" s="31"/>
      <c r="G24" s="31"/>
      <c r="H24" s="31"/>
    </row>
    <row r="25" spans="1:8" ht="18" customHeight="1">
      <c r="A25" s="9" t="s">
        <v>230</v>
      </c>
      <c r="B25" s="31"/>
      <c r="C25" s="31"/>
      <c r="D25" s="31"/>
      <c r="E25" s="31"/>
      <c r="F25" s="31"/>
      <c r="G25" s="31"/>
      <c r="H25" s="31"/>
    </row>
    <row r="26" spans="1:8" ht="18" customHeight="1">
      <c r="A26" s="9" t="s">
        <v>231</v>
      </c>
      <c r="B26" s="31"/>
      <c r="C26" s="31"/>
      <c r="D26" s="31"/>
      <c r="E26" s="31"/>
      <c r="F26" s="31"/>
      <c r="G26" s="31"/>
      <c r="H26" s="31"/>
    </row>
    <row r="27" spans="1:8" ht="18" customHeight="1">
      <c r="A27" s="9" t="s">
        <v>232</v>
      </c>
      <c r="B27" s="31"/>
      <c r="C27" s="44">
        <f>C29+C30</f>
        <v>23669</v>
      </c>
      <c r="D27" s="44">
        <f>D29+D30</f>
        <v>-475</v>
      </c>
      <c r="E27" s="44">
        <f>E29+E30</f>
        <v>-23194</v>
      </c>
      <c r="F27" s="31">
        <v>0</v>
      </c>
      <c r="G27" s="31"/>
      <c r="H27" s="31">
        <v>0</v>
      </c>
    </row>
    <row r="28" spans="1:8" ht="18" customHeight="1">
      <c r="A28" s="9" t="s">
        <v>69</v>
      </c>
      <c r="B28" s="32"/>
      <c r="C28" s="32"/>
      <c r="D28" s="32"/>
      <c r="E28" s="32"/>
      <c r="F28" s="32"/>
      <c r="G28" s="32"/>
      <c r="H28" s="32"/>
    </row>
    <row r="29" spans="1:8" ht="18" customHeight="1">
      <c r="A29" s="9" t="s">
        <v>233</v>
      </c>
      <c r="B29" s="31"/>
      <c r="C29" s="31"/>
      <c r="D29" s="31">
        <v>-475</v>
      </c>
      <c r="E29" s="31">
        <v>475</v>
      </c>
      <c r="F29" s="31">
        <v>0</v>
      </c>
      <c r="G29" s="31"/>
      <c r="H29" s="31">
        <v>0</v>
      </c>
    </row>
    <row r="30" spans="1:8" ht="18" customHeight="1">
      <c r="A30" s="9" t="s">
        <v>234</v>
      </c>
      <c r="B30" s="31"/>
      <c r="C30" s="31">
        <v>23669</v>
      </c>
      <c r="D30" s="31"/>
      <c r="E30" s="31">
        <v>-23669</v>
      </c>
      <c r="F30" s="31">
        <v>0</v>
      </c>
      <c r="G30" s="31"/>
      <c r="H30" s="31">
        <v>0</v>
      </c>
    </row>
    <row r="31" spans="1:8" ht="18" customHeight="1">
      <c r="A31" s="9" t="s">
        <v>235</v>
      </c>
      <c r="B31" s="31"/>
      <c r="C31" s="31"/>
      <c r="D31" s="31"/>
      <c r="E31" s="31"/>
      <c r="F31" s="31">
        <v>0</v>
      </c>
      <c r="G31" s="31"/>
      <c r="H31" s="31">
        <v>0</v>
      </c>
    </row>
    <row r="32" spans="1:8" ht="18" customHeight="1">
      <c r="A32" s="9" t="s">
        <v>236</v>
      </c>
      <c r="B32" s="44">
        <v>570000</v>
      </c>
      <c r="C32" s="44">
        <f>C27+C16</f>
        <v>39001</v>
      </c>
      <c r="D32" s="44">
        <v>5709</v>
      </c>
      <c r="E32" s="44">
        <f>E16+E22+E29+E30</f>
        <v>1860353</v>
      </c>
      <c r="F32" s="44">
        <f>F16+F22</f>
        <v>2475063</v>
      </c>
      <c r="G32" s="44"/>
      <c r="H32" s="44">
        <f>H22+H16</f>
        <v>2475063</v>
      </c>
    </row>
    <row r="33" spans="1:8" ht="18" customHeight="1">
      <c r="A33" s="9" t="s">
        <v>221</v>
      </c>
      <c r="B33" s="31"/>
      <c r="C33" s="31"/>
      <c r="D33" s="31"/>
      <c r="E33" s="31"/>
      <c r="F33" s="31"/>
      <c r="G33" s="31"/>
      <c r="H33" s="31"/>
    </row>
    <row r="34" spans="1:8" ht="18" customHeight="1">
      <c r="A34" s="9" t="s">
        <v>237</v>
      </c>
      <c r="B34" s="44">
        <v>570000</v>
      </c>
      <c r="C34" s="44">
        <f>C32</f>
        <v>39001</v>
      </c>
      <c r="D34" s="44">
        <v>5709</v>
      </c>
      <c r="E34" s="44">
        <f>E32</f>
        <v>1860353</v>
      </c>
      <c r="F34" s="44">
        <f>F32</f>
        <v>2475063</v>
      </c>
      <c r="G34" s="44"/>
      <c r="H34" s="44">
        <f>H32</f>
        <v>2475063</v>
      </c>
    </row>
    <row r="35" spans="1:8" ht="18" customHeight="1">
      <c r="A35" s="9" t="s">
        <v>223</v>
      </c>
      <c r="B35" s="31"/>
      <c r="C35" s="31"/>
      <c r="D35" s="31"/>
      <c r="E35" s="31"/>
      <c r="F35" s="31"/>
      <c r="G35" s="31"/>
      <c r="H35" s="31"/>
    </row>
    <row r="36" spans="1:8" ht="18" customHeight="1">
      <c r="A36" s="9" t="s">
        <v>224</v>
      </c>
      <c r="B36" s="31"/>
      <c r="C36" s="31"/>
      <c r="D36" s="31"/>
      <c r="E36" s="31"/>
      <c r="F36" s="31"/>
      <c r="G36" s="31"/>
      <c r="H36" s="31"/>
    </row>
    <row r="37" spans="1:8" ht="18" customHeight="1">
      <c r="A37" s="9" t="s">
        <v>225</v>
      </c>
      <c r="B37" s="31"/>
      <c r="C37" s="31"/>
      <c r="D37" s="31"/>
      <c r="E37" s="31"/>
      <c r="F37" s="31"/>
      <c r="G37" s="31"/>
      <c r="H37" s="31"/>
    </row>
    <row r="38" spans="1:8" ht="18" customHeight="1">
      <c r="A38" s="9" t="s">
        <v>226</v>
      </c>
      <c r="B38" s="31"/>
      <c r="C38" s="31"/>
      <c r="D38" s="31"/>
      <c r="E38" s="31"/>
      <c r="F38" s="31"/>
      <c r="G38" s="31"/>
      <c r="H38" s="31"/>
    </row>
    <row r="39" spans="1:8" ht="18" customHeight="1">
      <c r="A39" s="9" t="s">
        <v>227</v>
      </c>
      <c r="B39" s="31"/>
      <c r="C39" s="31"/>
      <c r="D39" s="31"/>
      <c r="E39" s="31"/>
      <c r="F39" s="31"/>
      <c r="G39" s="31"/>
      <c r="H39" s="31"/>
    </row>
    <row r="40" spans="1:8" ht="18" customHeight="1">
      <c r="A40" s="9" t="s">
        <v>145</v>
      </c>
      <c r="B40" s="31"/>
      <c r="C40" s="31"/>
      <c r="D40" s="31"/>
      <c r="E40" s="31">
        <f>'ф1'!C74</f>
        <v>42384</v>
      </c>
      <c r="F40" s="31">
        <f>E40</f>
        <v>42384</v>
      </c>
      <c r="G40" s="31"/>
      <c r="H40" s="31">
        <f>F40</f>
        <v>42384</v>
      </c>
    </row>
    <row r="41" spans="1:8" ht="18" customHeight="1">
      <c r="A41" s="9" t="s">
        <v>228</v>
      </c>
      <c r="B41" s="31"/>
      <c r="C41" s="31"/>
      <c r="D41" s="31"/>
      <c r="E41" s="31">
        <f>E40</f>
        <v>42384</v>
      </c>
      <c r="F41" s="31">
        <f>F40</f>
        <v>42384</v>
      </c>
      <c r="G41" s="31"/>
      <c r="H41" s="31">
        <f>H40</f>
        <v>42384</v>
      </c>
    </row>
    <row r="42" spans="1:8" ht="18" customHeight="1">
      <c r="A42" s="9" t="s">
        <v>229</v>
      </c>
      <c r="B42" s="31"/>
      <c r="C42" s="31"/>
      <c r="D42" s="31"/>
      <c r="E42" s="31"/>
      <c r="F42" s="31"/>
      <c r="G42" s="31"/>
      <c r="H42" s="31"/>
    </row>
    <row r="43" spans="1:8" ht="18" customHeight="1">
      <c r="A43" s="9" t="s">
        <v>230</v>
      </c>
      <c r="B43" s="31"/>
      <c r="C43" s="31"/>
      <c r="D43" s="31"/>
      <c r="E43" s="31"/>
      <c r="F43" s="31"/>
      <c r="G43" s="31"/>
      <c r="H43" s="31"/>
    </row>
    <row r="44" spans="1:8" ht="18" customHeight="1">
      <c r="A44" s="9" t="s">
        <v>231</v>
      </c>
      <c r="B44" s="31"/>
      <c r="C44" s="31"/>
      <c r="D44" s="31"/>
      <c r="E44" s="31"/>
      <c r="F44" s="31"/>
      <c r="G44" s="31"/>
      <c r="H44" s="31"/>
    </row>
    <row r="45" spans="1:8" ht="18" customHeight="1">
      <c r="A45" s="9" t="s">
        <v>232</v>
      </c>
      <c r="B45" s="31"/>
      <c r="C45" s="31"/>
      <c r="D45" s="44">
        <f>D47</f>
        <v>-159</v>
      </c>
      <c r="E45" s="44">
        <f>E47</f>
        <v>159</v>
      </c>
      <c r="F45" s="31">
        <v>0</v>
      </c>
      <c r="G45" s="31"/>
      <c r="H45" s="31">
        <v>0</v>
      </c>
    </row>
    <row r="46" spans="1:8" ht="18" customHeight="1">
      <c r="A46" s="9" t="s">
        <v>69</v>
      </c>
      <c r="B46" s="32"/>
      <c r="C46" s="32"/>
      <c r="D46" s="32"/>
      <c r="E46" s="32"/>
      <c r="F46" s="32"/>
      <c r="G46" s="32"/>
      <c r="H46" s="32"/>
    </row>
    <row r="47" spans="1:8" ht="18" customHeight="1">
      <c r="A47" s="9" t="s">
        <v>233</v>
      </c>
      <c r="B47" s="31"/>
      <c r="C47" s="31"/>
      <c r="D47" s="31">
        <v>-159</v>
      </c>
      <c r="E47" s="31">
        <f>-D47</f>
        <v>159</v>
      </c>
      <c r="F47" s="31">
        <v>0</v>
      </c>
      <c r="G47" s="31"/>
      <c r="H47" s="31">
        <v>0</v>
      </c>
    </row>
    <row r="48" spans="1:8" ht="18" customHeight="1">
      <c r="A48" s="9" t="s">
        <v>234</v>
      </c>
      <c r="B48" s="31"/>
      <c r="C48" s="31"/>
      <c r="D48" s="31"/>
      <c r="E48" s="31"/>
      <c r="F48" s="31">
        <v>0</v>
      </c>
      <c r="G48" s="31"/>
      <c r="H48" s="31">
        <v>0</v>
      </c>
    </row>
    <row r="49" spans="1:8" ht="18" customHeight="1">
      <c r="A49" s="9" t="s">
        <v>235</v>
      </c>
      <c r="B49" s="31"/>
      <c r="C49" s="31"/>
      <c r="D49" s="31"/>
      <c r="E49" s="31"/>
      <c r="F49" s="31"/>
      <c r="G49" s="31"/>
      <c r="H49" s="31"/>
    </row>
    <row r="50" spans="1:8" ht="18" customHeight="1">
      <c r="A50" s="9" t="s">
        <v>238</v>
      </c>
      <c r="B50" s="44">
        <v>570000</v>
      </c>
      <c r="C50" s="44">
        <f>C34</f>
        <v>39001</v>
      </c>
      <c r="D50" s="44">
        <f>D34+D45</f>
        <v>5550</v>
      </c>
      <c r="E50" s="44">
        <f>E34+E40+E45</f>
        <v>1902896</v>
      </c>
      <c r="F50" s="44">
        <f>F34+F40+F45</f>
        <v>2517447</v>
      </c>
      <c r="G50" s="44"/>
      <c r="H50" s="44">
        <f>H34+H40</f>
        <v>2517447</v>
      </c>
    </row>
    <row r="51" spans="2:8" ht="12.75">
      <c r="B51" s="33"/>
      <c r="C51" s="33"/>
      <c r="D51" s="33"/>
      <c r="E51" s="33"/>
      <c r="F51" s="33"/>
      <c r="H51" s="33"/>
    </row>
    <row r="52" spans="1:8" ht="12.75">
      <c r="A52" s="26" t="s">
        <v>239</v>
      </c>
      <c r="B52" s="34"/>
      <c r="C52" s="34"/>
      <c r="D52" s="34"/>
      <c r="E52" s="34"/>
      <c r="F52" s="34"/>
      <c r="G52" s="34"/>
      <c r="H52" s="36"/>
    </row>
    <row r="53" spans="1:8" ht="12.75">
      <c r="A53" s="26" t="s">
        <v>240</v>
      </c>
      <c r="B53" s="34"/>
      <c r="C53" s="34"/>
      <c r="D53" s="34"/>
      <c r="E53" s="34"/>
      <c r="F53" s="34"/>
      <c r="G53" s="34"/>
      <c r="H53" s="36"/>
    </row>
    <row r="54" spans="1:8" ht="12.75">
      <c r="A54" s="27"/>
      <c r="B54" s="35"/>
      <c r="C54" s="25"/>
      <c r="D54" s="25"/>
      <c r="E54" s="25"/>
      <c r="F54" s="25"/>
      <c r="G54" s="25"/>
      <c r="H54" s="25"/>
    </row>
    <row r="55" spans="1:4" s="12" customFormat="1" ht="15.75">
      <c r="A55" s="11" t="s">
        <v>152</v>
      </c>
      <c r="B55" s="11"/>
      <c r="C55" s="11"/>
      <c r="D55" s="11"/>
    </row>
    <row r="56" spans="1:4" s="12" customFormat="1" ht="15.75">
      <c r="A56" s="11"/>
      <c r="B56" s="11"/>
      <c r="C56" s="11"/>
      <c r="D56" s="11"/>
    </row>
    <row r="57" spans="1:4" s="12" customFormat="1" ht="15.75">
      <c r="A57" s="11" t="s">
        <v>153</v>
      </c>
      <c r="B57" s="11"/>
      <c r="C57" s="11"/>
      <c r="D57" s="11"/>
    </row>
    <row r="58" spans="1:4" s="12" customFormat="1" ht="15.75">
      <c r="A58" s="11"/>
      <c r="B58" s="11"/>
      <c r="C58" s="11"/>
      <c r="D58" s="11"/>
    </row>
    <row r="59" spans="1:4" s="12" customFormat="1" ht="15.75">
      <c r="A59" s="11" t="s">
        <v>154</v>
      </c>
      <c r="B59" s="11"/>
      <c r="C59" s="11"/>
      <c r="D59" s="11"/>
    </row>
    <row r="60" spans="1:4" s="12" customFormat="1" ht="15.75">
      <c r="A60" s="11"/>
      <c r="B60" s="11"/>
      <c r="C60" s="11"/>
      <c r="D60" s="11"/>
    </row>
    <row r="61" spans="1:4" s="12" customFormat="1" ht="15.75">
      <c r="A61" s="11" t="s">
        <v>74</v>
      </c>
      <c r="B61" s="11"/>
      <c r="C61" s="11"/>
      <c r="D61" s="11"/>
    </row>
    <row r="62" spans="1:4" s="12" customFormat="1" ht="15.75">
      <c r="A62" s="11"/>
      <c r="B62" s="11"/>
      <c r="C62" s="11"/>
      <c r="D62" s="11"/>
    </row>
    <row r="63" spans="1:4" s="12" customFormat="1" ht="15.75">
      <c r="A63" s="11" t="s">
        <v>2</v>
      </c>
      <c r="B63" s="11"/>
      <c r="C63" s="11"/>
      <c r="D63" s="11"/>
    </row>
    <row r="64" spans="2:8" ht="12.75">
      <c r="B64"/>
      <c r="C64"/>
      <c r="D64"/>
      <c r="E64"/>
      <c r="F64"/>
      <c r="G64"/>
      <c r="H64"/>
    </row>
    <row r="65" spans="2:8" ht="12.75">
      <c r="B65"/>
      <c r="C65"/>
      <c r="D65"/>
      <c r="E65"/>
      <c r="F65"/>
      <c r="G65"/>
      <c r="H65"/>
    </row>
  </sheetData>
  <sheetProtection/>
  <mergeCells count="10">
    <mergeCell ref="A11:A12"/>
    <mergeCell ref="B11:F11"/>
    <mergeCell ref="G11:G12"/>
    <mergeCell ref="H11:H12"/>
    <mergeCell ref="F1:H1"/>
    <mergeCell ref="A5:H5"/>
    <mergeCell ref="A6:H6"/>
    <mergeCell ref="A7:H7"/>
    <mergeCell ref="A8:H8"/>
    <mergeCell ref="G10:H10"/>
  </mergeCells>
  <printOptions/>
  <pageMargins left="0.7086614173228347" right="0.7086614173228347" top="0.7480314960629921" bottom="0.7480314960629921" header="0.31496062992125984" footer="0.31496062992125984"/>
  <pageSetup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anna_semikina</dc:creator>
  <cp:keywords/>
  <dc:description/>
  <cp:lastModifiedBy>d.agibayeva</cp:lastModifiedBy>
  <cp:lastPrinted>2014-04-17T06:48:58Z</cp:lastPrinted>
  <dcterms:created xsi:type="dcterms:W3CDTF">2007-10-15T08:13:10Z</dcterms:created>
  <dcterms:modified xsi:type="dcterms:W3CDTF">2014-07-09T08:07:16Z</dcterms:modified>
  <cp:category/>
  <cp:version/>
  <cp:contentType/>
  <cp:contentStatus/>
</cp:coreProperties>
</file>