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395" windowHeight="9285" activeTab="1"/>
  </bookViews>
  <sheets>
    <sheet name="Лист1" sheetId="1" r:id="rId1"/>
    <sheet name="ОПУ 01 09 2015 КФБ" sheetId="2" r:id="rId2"/>
  </sheets>
  <definedNames/>
  <calcPr fullCalcOnLoad="1"/>
</workbook>
</file>

<file path=xl/sharedStrings.xml><?xml version="1.0" encoding="utf-8"?>
<sst xmlns="http://schemas.openxmlformats.org/spreadsheetml/2006/main" count="549" uniqueCount="243">
  <si>
    <t>Бухгалтерский баланс</t>
  </si>
  <si>
    <t>АО Алиби Секьюритиз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</si>
  <si>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</si>
  <si>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</si>
  <si>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</si>
  <si>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</si>
  <si>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</si>
  <si>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</si>
  <si>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</si>
  <si>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</si>
  <si>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</si>
  <si>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</si>
  <si>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</si>
  <si>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</si>
  <si>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</si>
  <si>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</si>
  <si>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</si>
  <si>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</si>
  <si>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</si>
  <si>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</si>
  <si>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</si>
  <si>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</si>
  <si>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</si>
  <si>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</si>
  <si>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</si>
  <si>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</si>
  <si>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</si>
  <si>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</si>
  <si>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</si>
  <si>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</si>
  <si>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</si>
  <si>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</si>
  <si>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</si>
  <si>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</si>
  <si>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</si>
  <si>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</si>
  <si>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</si>
  <si>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</si>
  <si>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</si>
  <si>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</si>
  <si>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</si>
  <si>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</si>
  <si>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</si>
  <si>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</si>
  <si>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</si>
  <si>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</si>
  <si>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</si>
  <si>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</si>
  <si>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</si>
  <si>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</si>
  <si>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</si>
  <si>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</si>
  <si>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</si>
  <si>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</si>
  <si>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</si>
  <si>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</si>
  <si>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</si>
  <si>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</si>
  <si>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</si>
  <si>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</si>
  <si>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</si>
  <si>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</si>
  <si>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</si>
  <si>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</si>
  <si>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</si>
  <si>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</si>
  <si>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</si>
  <si>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</si>
  <si>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</si>
  <si>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</si>
  <si>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</si>
  <si>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</si>
  <si>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</si>
  <si>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</si>
  <si>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</si>
  <si>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</si>
  <si>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</si>
  <si>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</si>
  <si>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</si>
  <si>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</si>
  <si>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</si>
  <si>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</si>
  <si>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</si>
  <si>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</si>
  <si>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</si>
  <si>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</si>
  <si>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</si>
  <si>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</si>
  <si>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</si>
  <si>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</si>
  <si>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</si>
  <si>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</si>
  <si>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</si>
  <si>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</si>
  <si>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</si>
  <si>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</si>
  <si>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</si>
  <si>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</si>
  <si>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</si>
  <si>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</si>
  <si>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</si>
  <si>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</si>
  <si>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</si>
  <si>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</si>
  <si>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</si>
  <si>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</si>
  <si>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</si>
  <si>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</si>
  <si>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</si>
  <si>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</si>
  <si>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</si>
  <si>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</si>
  <si>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</si>
  <si>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</si>
  <si>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</si>
  <si>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</si>
  <si>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</si>
  <si>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</si>
  <si>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Уркенбаева Д.А.</t>
  </si>
  <si>
    <t xml:space="preserve">Главный бухгалтер </t>
  </si>
  <si>
    <t>Исполнитель</t>
  </si>
  <si>
    <t>8 (727) 311-10-63 вн 109</t>
  </si>
  <si>
    <t>Телефон</t>
  </si>
  <si>
    <t>Место для печати</t>
  </si>
  <si>
    <t>по состоянию на  01 октября 2015 года</t>
  </si>
  <si>
    <t>Дата 08.10.2015</t>
  </si>
  <si>
    <t>Тащева Ж.У.</t>
  </si>
  <si>
    <t>311 10 63 вн 109</t>
  </si>
  <si>
    <t>Главный бухгалтер</t>
  </si>
  <si>
    <t>Первый руководитель (на период его отсутствия – лицо, его замещающее)</t>
  </si>
  <si>
    <t>Итого чистая прибыль (убыток) за период (стр.22+/-стр.23-стр.24)</t>
  </si>
  <si>
    <t>Прибыль (убыток) от прекращенной деятельности</t>
  </si>
  <si>
    <t>Чистая прибыль (убыток) после уплаты корпоративного подоходного налога (стр.20-стр.21)</t>
  </si>
  <si>
    <t>Корпоративный подоходный налог</t>
  </si>
  <si>
    <t>Чистая прибыль (убыток) до корпоративного подоходного налога (стр. 18-стр.19)</t>
  </si>
  <si>
    <t>Резервы (восстановление резервов) на возможные потери по операциям</t>
  </si>
  <si>
    <t>Прибыль (убыток) до отчисления в резервы (провизии) (стр.10-стр.17)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</si>
  <si>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</si>
  <si>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</si>
  <si>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</si>
  <si>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</si>
  <si>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</si>
  <si>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14.3</t>
  </si>
  <si>
    <t xml:space="preserve">   расходы на материалы</t>
  </si>
  <si>
    <t xml:space="preserve">   амортизационные отчисления</t>
  </si>
  <si>
    <t>14.2</t>
  </si>
  <si>
    <t>14.1</t>
  </si>
  <si>
    <t xml:space="preserve">   расходы на оплату труда и командировочные</t>
  </si>
  <si>
    <t>Операционные расходы</t>
  </si>
  <si>
    <t>13.5</t>
  </si>
  <si>
    <t xml:space="preserve">   расходы от осуществления инкассации</t>
  </si>
  <si>
    <t>13.4</t>
  </si>
  <si>
    <t xml:space="preserve">   расходы от осуществления сейфовых операций</t>
  </si>
  <si>
    <t xml:space="preserve">   расходы от осуществления кассовых операций</t>
  </si>
  <si>
    <t>13.3</t>
  </si>
  <si>
    <t xml:space="preserve">   расходы от осуществления клиринговых операций</t>
  </si>
  <si>
    <t>13.2</t>
  </si>
  <si>
    <t>13.1</t>
  </si>
  <si>
    <t xml:space="preserve">   расходы от осуществления переводных операций</t>
  </si>
  <si>
    <t xml:space="preserve">  Расходы, по банковской и иной деятельности, не связанные с выплатой вознаграждения</t>
  </si>
  <si>
    <t xml:space="preserve">   вознаграждение за кастодиальное обслуживание</t>
  </si>
  <si>
    <t>12.2</t>
  </si>
  <si>
    <t>12.1</t>
  </si>
  <si>
    <t xml:space="preserve">   вознаграждение управляющему агенту</t>
  </si>
  <si>
    <t xml:space="preserve"> Комиссионные расходы</t>
  </si>
  <si>
    <t xml:space="preserve">  прочие расходы, связанные с выплатой вознаграждения</t>
  </si>
  <si>
    <t>11.6</t>
  </si>
  <si>
    <t>11.5</t>
  </si>
  <si>
    <t xml:space="preserve">   по операциям «РЕПО»</t>
  </si>
  <si>
    <t>11.4</t>
  </si>
  <si>
    <t xml:space="preserve">   по выпущенным ценным бумагам</t>
  </si>
  <si>
    <t>11.3</t>
  </si>
  <si>
    <t xml:space="preserve">   по полученной финансовой аренде</t>
  </si>
  <si>
    <t>11.2</t>
  </si>
  <si>
    <t xml:space="preserve">  по полученным займам</t>
  </si>
  <si>
    <t>11.1</t>
  </si>
  <si>
    <t xml:space="preserve"> по привлеченным вкладам</t>
  </si>
  <si>
    <t xml:space="preserve"> в том числе:</t>
  </si>
  <si>
    <t xml:space="preserve"> Расходы, связанные с выплатой вознаграждения</t>
  </si>
  <si>
    <t>Итого доходов (сумма строк с 1 по 9)</t>
  </si>
  <si>
    <t xml:space="preserve"> Прочие доходы</t>
  </si>
  <si>
    <t xml:space="preserve"> Доходы от реализации (выбытия) активов</t>
  </si>
  <si>
    <t xml:space="preserve"> Доходы, связанные с участием в ассоциированных организациях</t>
  </si>
  <si>
    <t xml:space="preserve"> Дивиденды</t>
  </si>
  <si>
    <t xml:space="preserve"> Доходы (расходы) от переоценки иностранной валюты (нетто)</t>
  </si>
  <si>
    <t>4.2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</si>
  <si>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</si>
  <si>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 xml:space="preserve">   доходы (расходы) от купли-продажи финансовых активов (нетто)</t>
  </si>
  <si>
    <t>4.1</t>
  </si>
  <si>
    <t xml:space="preserve"> Доходы (расходы) по финансовым активам (нетто)</t>
  </si>
  <si>
    <t>3.6</t>
  </si>
  <si>
    <t xml:space="preserve">   прочие доходы от банковской и иной деятельности, не связанные с получением вознаграждения</t>
  </si>
  <si>
    <t>3.5</t>
  </si>
  <si>
    <t xml:space="preserve">   доходы от инкассации</t>
  </si>
  <si>
    <t>3.4</t>
  </si>
  <si>
    <t xml:space="preserve">  доходы от осуществления сейфовых операций</t>
  </si>
  <si>
    <t xml:space="preserve">   доходы от осуществления кассовых операций</t>
  </si>
  <si>
    <t>3.3</t>
  </si>
  <si>
    <t>3.2</t>
  </si>
  <si>
    <t xml:space="preserve">   доходы от осуществления клиринговых операций</t>
  </si>
  <si>
    <t xml:space="preserve">   доходы от осуществления переводных операций</t>
  </si>
  <si>
    <t>3.1</t>
  </si>
  <si>
    <t xml:space="preserve"> Доходы от осуществления банковской и иной деятельности, не связанные с получением вознаграждения</t>
  </si>
  <si>
    <t>2.2</t>
  </si>
  <si>
    <t xml:space="preserve">   от инвестиционного дохода (убытка) по пенсионным активам</t>
  </si>
  <si>
    <t>2.1</t>
  </si>
  <si>
    <t xml:space="preserve">   от пенсионных активов</t>
  </si>
  <si>
    <t xml:space="preserve">  из них:</t>
  </si>
  <si>
    <t xml:space="preserve"> Комиссионные вознаграждения</t>
  </si>
  <si>
    <t>1.7</t>
  </si>
  <si>
    <t xml:space="preserve">  прочие доходы, связанные с получением вознаграждения</t>
  </si>
  <si>
    <t>1.6</t>
  </si>
  <si>
    <t xml:space="preserve">  по операциям «обратное РЕПО»</t>
  </si>
  <si>
    <t>1.5</t>
  </si>
  <si>
    <t xml:space="preserve">  по приобретенным ценным бумагам</t>
  </si>
  <si>
    <t>1.4</t>
  </si>
  <si>
    <t xml:space="preserve">  по предоставленной финансовой аренде</t>
  </si>
  <si>
    <t>1.3</t>
  </si>
  <si>
    <t xml:space="preserve">  по предоставленным займам (микрокредитам)</t>
  </si>
  <si>
    <t xml:space="preserve">  по размещенным вкладам</t>
  </si>
  <si>
    <t xml:space="preserve">  по корреспондентским и текущим счетам</t>
  </si>
  <si>
    <t xml:space="preserve"> Доходы, связанные с получением вознаграждения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</si>
  <si>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</si>
  <si>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</si>
  <si>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</si>
  <si>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</si>
  <si>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</si>
  <si>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</si>
  <si>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</si>
  <si>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</si>
  <si>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</si>
  <si>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</si>
  <si>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</si>
  <si>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</si>
  <si>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 xml:space="preserve">январь </t>
  </si>
  <si>
    <t>За аналогичный период  с начала предыдущего  года (с нарастающим  итогом)</t>
  </si>
  <si>
    <t>За аналогичный период  предыдущего года</t>
  </si>
  <si>
    <t>За период с начала текущего года (с нарастающим итогом)</t>
  </si>
  <si>
    <t>За отчетный период</t>
  </si>
  <si>
    <t xml:space="preserve">Примечание </t>
  </si>
  <si>
    <t>Наименование статей</t>
  </si>
  <si>
    <t>по состоянию на 1 октября 2015 года</t>
  </si>
  <si>
    <t xml:space="preserve">Отчет о прибылях и убытках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</si>
</sst>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1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3" fillId="0" borderId="0">
      <alignment horizontal="left" vertical="top"/>
      <protection/>
    </xf>
    <xf numFmtId="0" fontId="29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3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68" applyBorder="1" applyAlignment="1" quotePrefix="1">
      <alignment horizontal="center" vertical="top" wrapText="1"/>
      <protection/>
    </xf>
    <xf numFmtId="0" fontId="0" fillId="33" borderId="0" xfId="0" applyFill="1" applyAlignment="1">
      <alignment wrapText="1"/>
    </xf>
    <xf numFmtId="0" fontId="29" fillId="33" borderId="0" xfId="35" applyFill="1" applyAlignment="1" quotePrefix="1">
      <alignment horizontal="left" vertical="top" wrapText="1"/>
      <protection/>
    </xf>
    <xf numFmtId="165" fontId="29" fillId="0" borderId="11" xfId="99" applyNumberFormat="1" applyFont="1" applyBorder="1" applyAlignment="1">
      <alignment horizontal="right" vertical="top" wrapText="1"/>
    </xf>
    <xf numFmtId="165" fontId="29" fillId="0" borderId="12" xfId="99" applyNumberFormat="1" applyFont="1" applyBorder="1" applyAlignment="1">
      <alignment horizontal="right" vertical="top" wrapText="1"/>
    </xf>
    <xf numFmtId="165" fontId="29" fillId="0" borderId="0" xfId="99" applyNumberFormat="1" applyFont="1" applyBorder="1" applyAlignment="1">
      <alignment horizontal="right" vertical="top" wrapText="1"/>
    </xf>
    <xf numFmtId="165" fontId="31" fillId="0" borderId="13" xfId="99" applyNumberFormat="1" applyFont="1" applyBorder="1" applyAlignment="1">
      <alignment horizontal="right" vertical="top" wrapText="1"/>
    </xf>
    <xf numFmtId="165" fontId="31" fillId="0" borderId="14" xfId="99" applyNumberFormat="1" applyFont="1" applyBorder="1" applyAlignment="1">
      <alignment horizontal="right" vertical="top" wrapText="1"/>
    </xf>
    <xf numFmtId="0" fontId="40" fillId="33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9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1" fillId="33" borderId="0" xfId="35" applyFont="1" applyFill="1" applyAlignment="1" quotePrefix="1">
      <alignment horizontal="left" vertical="top" wrapText="1"/>
      <protection/>
    </xf>
    <xf numFmtId="0" fontId="40" fillId="33" borderId="0" xfId="0" applyFont="1" applyFill="1" applyAlignment="1">
      <alignment vertical="top" wrapText="1"/>
    </xf>
    <xf numFmtId="0" fontId="31" fillId="0" borderId="0" xfId="35" applyFont="1" applyAlignment="1" quotePrefix="1">
      <alignment horizontal="left" vertical="top" wrapText="1"/>
      <protection/>
    </xf>
    <xf numFmtId="0" fontId="40" fillId="0" borderId="0" xfId="0" applyFont="1" applyAlignment="1">
      <alignment vertical="top" wrapText="1"/>
    </xf>
    <xf numFmtId="0" fontId="31" fillId="0" borderId="15" xfId="63" applyBorder="1" applyAlignment="1" quotePrefix="1">
      <alignment horizontal="center" vertical="top" wrapText="1"/>
      <protection/>
    </xf>
    <xf numFmtId="165" fontId="31" fillId="0" borderId="10" xfId="99" applyNumberFormat="1" applyFont="1" applyBorder="1" applyAlignment="1" quotePrefix="1">
      <alignment horizontal="left" vertical="top" wrapText="1"/>
    </xf>
    <xf numFmtId="165" fontId="0" fillId="0" borderId="12" xfId="99" applyNumberFormat="1" applyFont="1" applyBorder="1" applyAlignment="1">
      <alignment vertical="top" wrapText="1"/>
    </xf>
    <xf numFmtId="165" fontId="0" fillId="0" borderId="14" xfId="99" applyNumberFormat="1" applyFont="1" applyBorder="1" applyAlignment="1">
      <alignment vertical="top" wrapText="1"/>
    </xf>
    <xf numFmtId="165" fontId="31" fillId="33" borderId="15" xfId="99" applyNumberFormat="1" applyFont="1" applyFill="1" applyBorder="1" applyAlignment="1" quotePrefix="1">
      <alignment horizontal="left" vertical="top" wrapText="1"/>
    </xf>
    <xf numFmtId="165" fontId="0" fillId="33" borderId="17" xfId="99" applyNumberFormat="1" applyFont="1" applyFill="1" applyBorder="1" applyAlignment="1">
      <alignment vertical="top" wrapText="1"/>
    </xf>
    <xf numFmtId="165" fontId="0" fillId="33" borderId="18" xfId="99" applyNumberFormat="1" applyFont="1" applyFill="1" applyBorder="1" applyAlignment="1">
      <alignment vertical="top" wrapText="1"/>
    </xf>
    <xf numFmtId="165" fontId="0" fillId="33" borderId="11" xfId="99" applyNumberFormat="1" applyFont="1" applyFill="1" applyBorder="1" applyAlignment="1">
      <alignment vertical="top" wrapText="1"/>
    </xf>
    <xf numFmtId="165" fontId="0" fillId="33" borderId="19" xfId="99" applyNumberFormat="1" applyFont="1" applyFill="1" applyBorder="1" applyAlignment="1">
      <alignment vertical="top" wrapText="1"/>
    </xf>
    <xf numFmtId="165" fontId="0" fillId="33" borderId="21" xfId="99" applyNumberFormat="1" applyFont="1" applyFill="1" applyBorder="1" applyAlignment="1">
      <alignment vertical="top" wrapText="1"/>
    </xf>
    <xf numFmtId="0" fontId="30" fillId="0" borderId="22" xfId="5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1" fillId="0" borderId="22" xfId="42" applyBorder="1" applyAlignment="1" quotePrefix="1">
      <alignment horizontal="center" vertical="top" wrapText="1"/>
      <protection/>
    </xf>
    <xf numFmtId="165" fontId="31" fillId="33" borderId="22" xfId="99" applyNumberFormat="1" applyFont="1" applyFill="1" applyBorder="1" applyAlignment="1">
      <alignment horizontal="right" vertical="top" wrapText="1"/>
    </xf>
    <xf numFmtId="165" fontId="40" fillId="33" borderId="24" xfId="99" applyNumberFormat="1" applyFont="1" applyFill="1" applyBorder="1" applyAlignment="1">
      <alignment vertical="top" wrapText="1"/>
    </xf>
    <xf numFmtId="0" fontId="29" fillId="0" borderId="22" xfId="44" applyBorder="1" applyAlignment="1" quotePrefix="1">
      <alignment horizontal="left" vertical="top" wrapText="1"/>
      <protection/>
    </xf>
    <xf numFmtId="165" fontId="29" fillId="33" borderId="15" xfId="99" applyNumberFormat="1" applyFont="1" applyFill="1" applyBorder="1" applyAlignment="1">
      <alignment horizontal="right" vertical="top" wrapText="1"/>
    </xf>
    <xf numFmtId="165" fontId="31" fillId="0" borderId="10" xfId="99" applyNumberFormat="1" applyFont="1" applyBorder="1" applyAlignment="1">
      <alignment horizontal="right" vertical="top" wrapText="1"/>
    </xf>
    <xf numFmtId="165" fontId="40" fillId="0" borderId="14" xfId="99" applyNumberFormat="1" applyFont="1" applyBorder="1" applyAlignment="1">
      <alignment vertical="top" wrapText="1"/>
    </xf>
    <xf numFmtId="0" fontId="31" fillId="0" borderId="22" xfId="57" applyBorder="1" applyAlignment="1" quotePrefix="1">
      <alignment horizontal="left" vertical="top" wrapText="1"/>
      <protection/>
    </xf>
    <xf numFmtId="0" fontId="31" fillId="0" borderId="22" xfId="46" applyBorder="1" applyAlignment="1" quotePrefix="1">
      <alignment horizontal="center" vertical="top" wrapText="1"/>
      <protection/>
    </xf>
    <xf numFmtId="0" fontId="29" fillId="0" borderId="15" xfId="40" applyBorder="1" applyAlignment="1" quotePrefix="1">
      <alignment horizontal="left" vertical="top" wrapText="1"/>
      <protection/>
    </xf>
    <xf numFmtId="165" fontId="29" fillId="33" borderId="22" xfId="99" applyNumberFormat="1" applyFont="1" applyFill="1" applyBorder="1" applyAlignment="1">
      <alignment horizontal="right" vertical="top" wrapText="1"/>
    </xf>
    <xf numFmtId="165" fontId="0" fillId="33" borderId="24" xfId="99" applyNumberFormat="1" applyFont="1" applyFill="1" applyBorder="1" applyAlignment="1">
      <alignment vertical="top" wrapText="1"/>
    </xf>
    <xf numFmtId="0" fontId="31" fillId="0" borderId="15" xfId="68" applyBorder="1" applyAlignment="1" quotePrefix="1">
      <alignment horizontal="center" vertical="top" wrapText="1"/>
      <protection/>
    </xf>
    <xf numFmtId="165" fontId="29" fillId="0" borderId="10" xfId="99" applyNumberFormat="1" applyFont="1" applyBorder="1" applyAlignment="1">
      <alignment horizontal="right" vertical="top" wrapText="1"/>
    </xf>
    <xf numFmtId="0" fontId="31" fillId="0" borderId="15" xfId="42" applyBorder="1" applyAlignment="1" quotePrefix="1">
      <alignment horizontal="center" vertical="top" wrapText="1"/>
      <protection/>
    </xf>
    <xf numFmtId="0" fontId="29" fillId="0" borderId="15" xfId="72" applyBorder="1" applyAlignment="1" quotePrefix="1">
      <alignment horizontal="left" vertical="top" wrapText="1"/>
      <protection/>
    </xf>
    <xf numFmtId="0" fontId="30" fillId="0" borderId="15" xfId="70" applyBorder="1" applyAlignment="1" quotePrefix="1">
      <alignment horizontal="left" vertical="top" wrapText="1"/>
      <protection/>
    </xf>
    <xf numFmtId="0" fontId="31" fillId="0" borderId="25" xfId="57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31" fillId="0" borderId="25" xfId="46" applyBorder="1" applyAlignment="1" quotePrefix="1">
      <alignment horizontal="center" vertical="top" wrapText="1"/>
      <protection/>
    </xf>
    <xf numFmtId="0" fontId="29" fillId="0" borderId="25" xfId="44" applyBorder="1" applyAlignment="1" quotePrefix="1">
      <alignment horizontal="left" vertical="top" wrapText="1"/>
      <protection/>
    </xf>
    <xf numFmtId="0" fontId="30" fillId="0" borderId="15" xfId="53" applyBorder="1" applyAlignment="1" quotePrefix="1">
      <alignment horizontal="left" vertical="top" wrapText="1"/>
      <protection/>
    </xf>
    <xf numFmtId="165" fontId="31" fillId="33" borderId="15" xfId="99" applyNumberFormat="1" applyFont="1" applyFill="1" applyBorder="1" applyAlignment="1">
      <alignment horizontal="right" vertical="top" wrapText="1"/>
    </xf>
    <xf numFmtId="165" fontId="40" fillId="33" borderId="17" xfId="99" applyNumberFormat="1" applyFont="1" applyFill="1" applyBorder="1" applyAlignment="1">
      <alignment vertical="top" wrapText="1"/>
    </xf>
    <xf numFmtId="165" fontId="40" fillId="33" borderId="19" xfId="99" applyNumberFormat="1" applyFont="1" applyFill="1" applyBorder="1" applyAlignment="1">
      <alignment vertical="top" wrapText="1"/>
    </xf>
    <xf numFmtId="165" fontId="40" fillId="33" borderId="21" xfId="99" applyNumberFormat="1" applyFont="1" applyFill="1" applyBorder="1" applyAlignment="1">
      <alignment vertical="top" wrapText="1"/>
    </xf>
    <xf numFmtId="0" fontId="30" fillId="0" borderId="25" xfId="49" applyBorder="1" applyAlignment="1" quotePrefix="1">
      <alignment horizontal="left" vertical="top" wrapText="1"/>
      <protection/>
    </xf>
    <xf numFmtId="0" fontId="31" fillId="0" borderId="10" xfId="68" applyBorder="1" applyAlignment="1" quotePrefix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31" fillId="33" borderId="15" xfId="68" applyFill="1" applyBorder="1" applyAlignment="1" quotePrefix="1">
      <alignment horizontal="center" vertical="top" wrapText="1"/>
      <protection/>
    </xf>
    <xf numFmtId="0" fontId="0" fillId="33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31" fillId="0" borderId="10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1" fillId="33" borderId="15" xfId="66" applyFill="1" applyBorder="1" applyAlignment="1" quotePrefix="1">
      <alignment horizontal="left" vertical="top" wrapText="1"/>
      <protection/>
    </xf>
    <xf numFmtId="0" fontId="0" fillId="33" borderId="1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3" fillId="0" borderId="0" xfId="61" applyAlignment="1" quotePrefix="1">
      <alignment horizontal="left" vertical="top" wrapText="1"/>
      <protection/>
    </xf>
    <xf numFmtId="0" fontId="29" fillId="0" borderId="22" xfId="33" applyBorder="1" applyAlignment="1" quotePrefix="1">
      <alignment horizontal="left" vertical="top" wrapText="1"/>
      <protection/>
    </xf>
    <xf numFmtId="0" fontId="29" fillId="0" borderId="0" xfId="35" applyAlignment="1" quotePrefix="1">
      <alignment horizontal="left" vertical="top" wrapText="1"/>
      <protection/>
    </xf>
    <xf numFmtId="0" fontId="31" fillId="0" borderId="22" xfId="68" applyBorder="1" applyAlignment="1" quotePrefix="1">
      <alignment horizontal="center" vertical="top" wrapText="1"/>
      <protection/>
    </xf>
    <xf numFmtId="0" fontId="31" fillId="33" borderId="22" xfId="68" applyFill="1" applyBorder="1" applyAlignment="1" quotePrefix="1">
      <alignment horizontal="center" vertical="top" wrapText="1"/>
      <protection/>
    </xf>
    <xf numFmtId="0" fontId="0" fillId="33" borderId="24" xfId="0" applyFill="1" applyBorder="1" applyAlignment="1">
      <alignment vertical="top" wrapText="1"/>
    </xf>
    <xf numFmtId="0" fontId="29" fillId="0" borderId="0" xfId="56" applyAlignment="1" quotePrefix="1">
      <alignment horizontal="left" vertical="top" wrapText="1"/>
      <protection/>
    </xf>
    <xf numFmtId="0" fontId="0" fillId="33" borderId="2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29" fillId="0" borderId="0" xfId="56" applyAlignment="1" quotePrefix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29" fillId="33" borderId="15" xfId="35" applyFill="1" applyBorder="1" applyAlignment="1" quotePrefix="1">
      <alignment horizontal="left" vertical="top" wrapText="1"/>
      <protection/>
    </xf>
    <xf numFmtId="0" fontId="40" fillId="34" borderId="27" xfId="0" applyFont="1" applyFill="1" applyBorder="1" applyAlignment="1">
      <alignment wrapText="1"/>
    </xf>
    <xf numFmtId="0" fontId="49" fillId="10" borderId="0" xfId="0" applyFont="1" applyFill="1" applyAlignment="1">
      <alignment wrapText="1"/>
    </xf>
    <xf numFmtId="0" fontId="29" fillId="33" borderId="11" xfId="41" applyFill="1" applyBorder="1" applyAlignment="1">
      <alignment horizontal="right" vertical="top" wrapText="1"/>
      <protection/>
    </xf>
    <xf numFmtId="0" fontId="32" fillId="10" borderId="11" xfId="41" applyFont="1" applyFill="1" applyBorder="1" applyAlignment="1">
      <alignment horizontal="right" vertical="top" wrapText="1"/>
      <protection/>
    </xf>
    <xf numFmtId="0" fontId="29" fillId="0" borderId="22" xfId="47" applyBorder="1" applyAlignment="1">
      <alignment horizontal="right" vertical="top" wrapText="1"/>
      <protection/>
    </xf>
    <xf numFmtId="0" fontId="0" fillId="33" borderId="23" xfId="0" applyFill="1" applyBorder="1" applyAlignment="1">
      <alignment vertical="top" wrapText="1"/>
    </xf>
    <xf numFmtId="0" fontId="29" fillId="33" borderId="22" xfId="47" applyFill="1" applyBorder="1" applyAlignment="1">
      <alignment horizontal="right" vertical="top" wrapText="1"/>
      <protection/>
    </xf>
    <xf numFmtId="0" fontId="49" fillId="10" borderId="14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31" fillId="0" borderId="15" xfId="67" applyBorder="1" applyAlignment="1" quotePrefix="1">
      <alignment horizontal="center" vertical="top" wrapText="1"/>
      <protection/>
    </xf>
    <xf numFmtId="0" fontId="31" fillId="0" borderId="15" xfId="69" applyBorder="1" applyAlignment="1" quotePrefix="1">
      <alignment horizontal="left" vertical="top" wrapText="1"/>
      <protection/>
    </xf>
    <xf numFmtId="0" fontId="49" fillId="10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1" fillId="0" borderId="22" xfId="45" applyBorder="1" applyAlignment="1" quotePrefix="1">
      <alignment horizontal="center" vertical="top" wrapText="1"/>
      <protection/>
    </xf>
    <xf numFmtId="0" fontId="31" fillId="0" borderId="10" xfId="69" applyBorder="1" applyAlignment="1" quotePrefix="1">
      <alignment horizontal="left" vertical="top" wrapText="1"/>
      <protection/>
    </xf>
    <xf numFmtId="0" fontId="30" fillId="10" borderId="10" xfId="69" applyFont="1" applyFill="1" applyBorder="1" applyAlignment="1" quotePrefix="1">
      <alignment horizontal="left" vertical="top" wrapText="1"/>
      <protection/>
    </xf>
    <xf numFmtId="0" fontId="31" fillId="33" borderId="15" xfId="69" applyFill="1" applyBorder="1" applyAlignment="1" quotePrefix="1">
      <alignment horizontal="left" vertical="top" wrapText="1"/>
      <protection/>
    </xf>
    <xf numFmtId="0" fontId="31" fillId="33" borderId="10" xfId="69" applyFill="1" applyBorder="1" applyAlignment="1" quotePrefix="1">
      <alignment horizontal="left" vertical="top" wrapText="1"/>
      <protection/>
    </xf>
    <xf numFmtId="0" fontId="29" fillId="0" borderId="15" xfId="54" applyBorder="1" applyAlignment="1" quotePrefix="1">
      <alignment horizontal="left" vertical="top" wrapText="1"/>
      <protection/>
    </xf>
    <xf numFmtId="0" fontId="29" fillId="0" borderId="11" xfId="41" applyBorder="1" applyAlignment="1">
      <alignment horizontal="right" vertical="top" wrapText="1"/>
      <protection/>
    </xf>
    <xf numFmtId="0" fontId="29" fillId="0" borderId="22" xfId="41" applyBorder="1" applyAlignment="1">
      <alignment horizontal="right" vertical="top" wrapText="1"/>
      <protection/>
    </xf>
    <xf numFmtId="0" fontId="29" fillId="33" borderId="22" xfId="41" applyFill="1" applyBorder="1" applyAlignment="1">
      <alignment horizontal="right" vertical="top" wrapText="1"/>
      <protection/>
    </xf>
    <xf numFmtId="0" fontId="31" fillId="0" borderId="15" xfId="52" applyBorder="1" applyAlignment="1" quotePrefix="1">
      <alignment horizontal="center" vertical="top" wrapText="1"/>
      <protection/>
    </xf>
    <xf numFmtId="0" fontId="29" fillId="0" borderId="25" xfId="43" applyBorder="1" applyAlignment="1" quotePrefix="1">
      <alignment horizontal="left" vertical="top" wrapText="1"/>
      <protection/>
    </xf>
    <xf numFmtId="0" fontId="29" fillId="0" borderId="15" xfId="35" applyBorder="1" applyAlignment="1" quotePrefix="1">
      <alignment horizontal="left" vertical="top" wrapText="1"/>
      <protection/>
    </xf>
    <xf numFmtId="0" fontId="31" fillId="0" borderId="25" xfId="45" applyBorder="1" applyAlignment="1" quotePrefix="1">
      <alignment horizontal="center" vertical="top" wrapText="1"/>
      <protection/>
    </xf>
    <xf numFmtId="0" fontId="29" fillId="0" borderId="10" xfId="48" applyBorder="1" applyAlignment="1">
      <alignment horizontal="right" vertical="top" wrapText="1"/>
      <protection/>
    </xf>
    <xf numFmtId="0" fontId="32" fillId="10" borderId="10" xfId="48" applyFont="1" applyFill="1" applyBorder="1" applyAlignment="1">
      <alignment horizontal="right" vertical="top" wrapText="1"/>
      <protection/>
    </xf>
    <xf numFmtId="0" fontId="29" fillId="0" borderId="15" xfId="48" applyBorder="1" applyAlignment="1">
      <alignment horizontal="right" vertical="top" wrapText="1"/>
      <protection/>
    </xf>
    <xf numFmtId="0" fontId="29" fillId="33" borderId="15" xfId="48" applyFill="1" applyBorder="1" applyAlignment="1">
      <alignment horizontal="right" vertical="top" wrapText="1"/>
      <protection/>
    </xf>
    <xf numFmtId="0" fontId="29" fillId="33" borderId="10" xfId="48" applyFill="1" applyBorder="1" applyAlignment="1">
      <alignment horizontal="right" vertical="top" wrapText="1"/>
      <protection/>
    </xf>
    <xf numFmtId="0" fontId="50" fillId="0" borderId="11" xfId="41" applyFont="1" applyBorder="1" applyAlignment="1">
      <alignment horizontal="right" vertical="top" wrapText="1"/>
      <protection/>
    </xf>
    <xf numFmtId="0" fontId="51" fillId="10" borderId="11" xfId="41" applyFont="1" applyFill="1" applyBorder="1" applyAlignment="1">
      <alignment horizontal="right" vertical="top" wrapText="1"/>
      <protection/>
    </xf>
    <xf numFmtId="0" fontId="29" fillId="0" borderId="15" xfId="47" applyBorder="1" applyAlignment="1">
      <alignment horizontal="right" vertical="top" wrapText="1"/>
      <protection/>
    </xf>
    <xf numFmtId="0" fontId="29" fillId="0" borderId="25" xfId="41" applyBorder="1" applyAlignment="1">
      <alignment horizontal="right" vertical="top" wrapText="1"/>
      <protection/>
    </xf>
    <xf numFmtId="0" fontId="0" fillId="33" borderId="26" xfId="0" applyFill="1" applyBorder="1" applyAlignment="1">
      <alignment vertical="top" wrapText="1"/>
    </xf>
    <xf numFmtId="0" fontId="29" fillId="0" borderId="22" xfId="43" applyBorder="1" applyAlignment="1" quotePrefix="1">
      <alignment horizontal="left" vertical="top" wrapText="1"/>
      <protection/>
    </xf>
    <xf numFmtId="0" fontId="52" fillId="10" borderId="0" xfId="0" applyFont="1" applyFill="1" applyAlignment="1">
      <alignment wrapText="1"/>
    </xf>
    <xf numFmtId="0" fontId="31" fillId="0" borderId="11" xfId="41" applyFont="1" applyBorder="1" applyAlignment="1">
      <alignment horizontal="right" vertical="top" wrapText="1"/>
      <protection/>
    </xf>
    <xf numFmtId="0" fontId="30" fillId="10" borderId="11" xfId="41" applyFont="1" applyFill="1" applyBorder="1" applyAlignment="1">
      <alignment horizontal="right" vertical="top" wrapText="1"/>
      <protection/>
    </xf>
    <xf numFmtId="0" fontId="31" fillId="0" borderId="25" xfId="60" applyBorder="1" applyAlignment="1" quotePrefix="1">
      <alignment horizontal="left" vertical="top" wrapText="1"/>
      <protection/>
    </xf>
    <xf numFmtId="0" fontId="31" fillId="0" borderId="15" xfId="39" applyBorder="1" applyAlignment="1" quotePrefix="1">
      <alignment horizontal="center" vertical="top" wrapText="1"/>
      <protection/>
    </xf>
    <xf numFmtId="0" fontId="29" fillId="0" borderId="15" xfId="50" applyBorder="1" applyAlignment="1" quotePrefix="1">
      <alignment horizontal="left" vertical="top" wrapText="1"/>
      <protection/>
    </xf>
    <xf numFmtId="0" fontId="29" fillId="0" borderId="12" xfId="41" applyBorder="1" applyAlignment="1">
      <alignment horizontal="right" vertical="top" wrapText="1"/>
      <protection/>
    </xf>
    <xf numFmtId="0" fontId="32" fillId="10" borderId="12" xfId="41" applyFont="1" applyFill="1" applyBorder="1" applyAlignment="1">
      <alignment horizontal="right" vertical="top" wrapText="1"/>
      <protection/>
    </xf>
    <xf numFmtId="0" fontId="29" fillId="33" borderId="12" xfId="41" applyFill="1" applyBorder="1" applyAlignment="1">
      <alignment horizontal="right" vertical="top" wrapText="1"/>
      <protection/>
    </xf>
    <xf numFmtId="0" fontId="31" fillId="0" borderId="12" xfId="41" applyFont="1" applyBorder="1" applyAlignment="1">
      <alignment horizontal="right" vertical="top" wrapText="1"/>
      <protection/>
    </xf>
    <xf numFmtId="0" fontId="30" fillId="10" borderId="12" xfId="41" applyFont="1" applyFill="1" applyBorder="1" applyAlignment="1">
      <alignment horizontal="right" vertical="top" wrapText="1"/>
      <protection/>
    </xf>
    <xf numFmtId="0" fontId="29" fillId="33" borderId="24" xfId="41" applyFill="1" applyBorder="1" applyAlignment="1">
      <alignment horizontal="right" vertical="top" wrapText="1"/>
      <protection/>
    </xf>
    <xf numFmtId="0" fontId="29" fillId="33" borderId="23" xfId="41" applyFill="1" applyBorder="1" applyAlignment="1">
      <alignment horizontal="right" vertical="top" wrapText="1"/>
      <protection/>
    </xf>
    <xf numFmtId="0" fontId="31" fillId="0" borderId="22" xfId="60" applyBorder="1" applyAlignment="1" quotePrefix="1">
      <alignment horizontal="left" vertical="top" wrapText="1"/>
      <protection/>
    </xf>
    <xf numFmtId="0" fontId="29" fillId="0" borderId="10" xfId="47" applyBorder="1" applyAlignment="1">
      <alignment horizontal="right" vertical="top" wrapText="1"/>
      <protection/>
    </xf>
    <xf numFmtId="0" fontId="32" fillId="10" borderId="10" xfId="47" applyFont="1" applyFill="1" applyBorder="1" applyAlignment="1">
      <alignment horizontal="right" vertical="top" wrapText="1"/>
      <protection/>
    </xf>
    <xf numFmtId="0" fontId="29" fillId="33" borderId="15" xfId="47" applyFill="1" applyBorder="1" applyAlignment="1">
      <alignment horizontal="right" vertical="top" wrapText="1"/>
      <protection/>
    </xf>
    <xf numFmtId="0" fontId="29" fillId="33" borderId="10" xfId="47" applyFill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32" fillId="0" borderId="22" xfId="59" applyBorder="1" applyAlignment="1" quotePrefix="1">
      <alignment horizontal="left" vertical="top" wrapText="1"/>
      <protection/>
    </xf>
    <xf numFmtId="0" fontId="32" fillId="0" borderId="15" xfId="65" applyBorder="1" applyAlignment="1" quotePrefix="1">
      <alignment horizontal="left" vertical="top" wrapText="1"/>
      <protection/>
    </xf>
    <xf numFmtId="0" fontId="29" fillId="0" borderId="0" xfId="41" applyBorder="1" applyAlignment="1">
      <alignment horizontal="right" vertical="top" wrapText="1"/>
      <protection/>
    </xf>
    <xf numFmtId="0" fontId="32" fillId="10" borderId="0" xfId="41" applyFont="1" applyFill="1" applyBorder="1" applyAlignment="1">
      <alignment horizontal="right" vertical="top" wrapText="1"/>
      <protection/>
    </xf>
    <xf numFmtId="0" fontId="29" fillId="33" borderId="0" xfId="41" applyFill="1" applyBorder="1" applyAlignment="1">
      <alignment horizontal="right" vertical="top" wrapText="1"/>
      <protection/>
    </xf>
    <xf numFmtId="0" fontId="32" fillId="33" borderId="11" xfId="41" applyFont="1" applyFill="1" applyBorder="1" applyAlignment="1">
      <alignment horizontal="right" vertical="top" wrapText="1"/>
      <protection/>
    </xf>
    <xf numFmtId="0" fontId="31" fillId="0" borderId="24" xfId="41" applyFont="1" applyBorder="1" applyAlignment="1">
      <alignment horizontal="right" vertical="top" wrapText="1"/>
      <protection/>
    </xf>
    <xf numFmtId="0" fontId="31" fillId="0" borderId="22" xfId="41" applyFont="1" applyBorder="1" applyAlignment="1">
      <alignment horizontal="right" vertical="top" wrapText="1"/>
      <protection/>
    </xf>
    <xf numFmtId="0" fontId="40" fillId="0" borderId="24" xfId="0" applyFont="1" applyBorder="1" applyAlignment="1">
      <alignment vertical="top" wrapText="1"/>
    </xf>
    <xf numFmtId="0" fontId="29" fillId="0" borderId="10" xfId="34" applyBorder="1" applyAlignment="1">
      <alignment horizontal="right" vertical="top" wrapText="1"/>
      <protection/>
    </xf>
    <xf numFmtId="0" fontId="32" fillId="10" borderId="10" xfId="34" applyFont="1" applyFill="1" applyBorder="1" applyAlignment="1">
      <alignment horizontal="right" vertical="top" wrapText="1"/>
      <protection/>
    </xf>
    <xf numFmtId="0" fontId="29" fillId="33" borderId="15" xfId="34" applyFill="1" applyBorder="1" applyAlignment="1">
      <alignment horizontal="right" vertical="top" wrapText="1"/>
      <protection/>
    </xf>
    <xf numFmtId="0" fontId="29" fillId="33" borderId="10" xfId="34" applyFill="1" applyBorder="1" applyAlignment="1">
      <alignment horizontal="right" vertical="top" wrapText="1"/>
      <protection/>
    </xf>
    <xf numFmtId="0" fontId="32" fillId="0" borderId="15" xfId="58" applyBorder="1" applyAlignment="1" quotePrefix="1">
      <alignment horizontal="left" vertical="top" wrapText="1"/>
      <protection/>
    </xf>
    <xf numFmtId="0" fontId="29" fillId="0" borderId="13" xfId="41" applyBorder="1" applyAlignment="1">
      <alignment horizontal="right" vertical="top" wrapText="1"/>
      <protection/>
    </xf>
    <xf numFmtId="0" fontId="32" fillId="10" borderId="13" xfId="41" applyFont="1" applyFill="1" applyBorder="1" applyAlignment="1">
      <alignment horizontal="right" vertical="top" wrapText="1"/>
      <protection/>
    </xf>
    <xf numFmtId="0" fontId="29" fillId="33" borderId="13" xfId="41" applyFill="1" applyBorder="1" applyAlignment="1">
      <alignment horizontal="right" vertical="top" wrapText="1"/>
      <protection/>
    </xf>
    <xf numFmtId="0" fontId="0" fillId="10" borderId="0" xfId="0" applyFill="1" applyAlignment="1">
      <alignment wrapText="1"/>
    </xf>
    <xf numFmtId="0" fontId="30" fillId="0" borderId="15" xfId="37" applyBorder="1" applyAlignment="1" quotePrefix="1">
      <alignment horizontal="left" vertical="top" wrapText="1"/>
      <protection/>
    </xf>
    <xf numFmtId="0" fontId="40" fillId="34" borderId="28" xfId="0" applyFont="1" applyFill="1" applyBorder="1" applyAlignment="1">
      <alignment wrapText="1"/>
    </xf>
    <xf numFmtId="0" fontId="29" fillId="0" borderId="15" xfId="62" applyBorder="1" applyAlignment="1" quotePrefix="1">
      <alignment horizontal="center" vertical="top" wrapText="1"/>
      <protection/>
    </xf>
    <xf numFmtId="0" fontId="29" fillId="33" borderId="15" xfId="62" applyFill="1" applyBorder="1" applyAlignment="1" quotePrefix="1">
      <alignment horizontal="center" vertical="top" wrapText="1"/>
      <protection/>
    </xf>
    <xf numFmtId="0" fontId="29" fillId="33" borderId="10" xfId="62" applyFill="1" applyBorder="1" applyAlignment="1" quotePrefix="1">
      <alignment horizontal="center" vertical="top" wrapText="1"/>
      <protection/>
    </xf>
    <xf numFmtId="0" fontId="29" fillId="0" borderId="15" xfId="73" applyBorder="1" applyAlignment="1" quotePrefix="1">
      <alignment horizontal="center" vertical="top" wrapText="1"/>
      <protection/>
    </xf>
    <xf numFmtId="0" fontId="53" fillId="0" borderId="0" xfId="0" applyFont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29" fillId="0" borderId="22" xfId="73" applyBorder="1" applyAlignment="1" quotePrefix="1">
      <alignment horizontal="center" vertical="top" wrapText="1"/>
      <protection/>
    </xf>
    <xf numFmtId="0" fontId="29" fillId="33" borderId="22" xfId="73" applyFill="1" applyBorder="1" applyAlignment="1" quotePrefix="1">
      <alignment horizontal="center" vertical="top" wrapText="1"/>
      <protection/>
    </xf>
    <xf numFmtId="0" fontId="29" fillId="33" borderId="10" xfId="73" applyFill="1" applyBorder="1" applyAlignment="1" quotePrefix="1">
      <alignment horizontal="center" vertical="top" wrapText="1"/>
      <protection/>
    </xf>
    <xf numFmtId="0" fontId="31" fillId="0" borderId="0" xfId="56" applyFont="1" applyAlignment="1" quotePrefix="1">
      <alignment horizontal="left" vertical="top" wrapText="1"/>
      <protection/>
    </xf>
    <xf numFmtId="0" fontId="29" fillId="0" borderId="22" xfId="35" applyBorder="1" applyAlignment="1" quotePrefix="1">
      <alignment horizontal="left" vertical="top" wrapText="1"/>
      <protection/>
    </xf>
    <xf numFmtId="0" fontId="33" fillId="0" borderId="0" xfId="71" applyAlignment="1" quotePrefix="1">
      <alignment horizontal="left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1" xfId="38"/>
    <cellStyle name="S11 2" xfId="39"/>
    <cellStyle name="S12" xfId="40"/>
    <cellStyle name="S12 2" xfId="41"/>
    <cellStyle name="S13" xfId="42"/>
    <cellStyle name="S13 2" xfId="43"/>
    <cellStyle name="S14" xfId="44"/>
    <cellStyle name="S14 2" xfId="45"/>
    <cellStyle name="S15" xfId="46"/>
    <cellStyle name="S15 2" xfId="47"/>
    <cellStyle name="S16" xfId="48"/>
    <cellStyle name="S17" xfId="49"/>
    <cellStyle name="S17 2" xfId="50"/>
    <cellStyle name="S18" xfId="51"/>
    <cellStyle name="S18 2" xfId="52"/>
    <cellStyle name="S19" xfId="53"/>
    <cellStyle name="S19 2" xfId="54"/>
    <cellStyle name="S2" xfId="55"/>
    <cellStyle name="S2 2" xfId="56"/>
    <cellStyle name="S20" xfId="57"/>
    <cellStyle name="S20 2" xfId="58"/>
    <cellStyle name="S21" xfId="59"/>
    <cellStyle name="S22" xfId="60"/>
    <cellStyle name="S3" xfId="61"/>
    <cellStyle name="S3 2" xfId="62"/>
    <cellStyle name="S4" xfId="63"/>
    <cellStyle name="S5" xfId="64"/>
    <cellStyle name="S5 2" xfId="65"/>
    <cellStyle name="S6" xfId="66"/>
    <cellStyle name="S6 2" xfId="67"/>
    <cellStyle name="S7" xfId="68"/>
    <cellStyle name="S7 2" xfId="69"/>
    <cellStyle name="S8" xfId="70"/>
    <cellStyle name="S8 2" xfId="71"/>
    <cellStyle name="S9" xfId="72"/>
    <cellStyle name="S9 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5.7109375" style="1" customWidth="1"/>
    <col min="2" max="2" width="3.00390625" style="1" customWidth="1"/>
    <col min="3" max="3" width="4.00390625" style="1" customWidth="1"/>
    <col min="4" max="4" width="4.421875" style="1" customWidth="1"/>
    <col min="5" max="5" width="4.8515625" style="1" customWidth="1"/>
    <col min="6" max="6" width="4.140625" style="1" customWidth="1"/>
    <col min="7" max="7" width="2.00390625" style="1" customWidth="1"/>
    <col min="8" max="8" width="14.421875" style="1" customWidth="1"/>
    <col min="9" max="9" width="14.00390625" style="1" customWidth="1"/>
    <col min="10" max="10" width="8.421875" style="1" customWidth="1"/>
    <col min="11" max="11" width="3.421875" style="1" customWidth="1"/>
    <col min="12" max="12" width="1.28515625" style="1" customWidth="1"/>
    <col min="13" max="13" width="17.00390625" style="1" customWidth="1"/>
    <col min="14" max="14" width="14.28125" style="3" customWidth="1"/>
    <col min="15" max="15" width="3.421875" style="3" customWidth="1"/>
    <col min="16" max="16384" width="9.140625" style="1" customWidth="1"/>
  </cols>
  <sheetData>
    <row r="1" spans="9:10" ht="12" customHeight="1">
      <c r="I1" s="77" t="s">
        <v>0</v>
      </c>
      <c r="J1" s="17"/>
    </row>
    <row r="2" ht="10.5" customHeight="1"/>
    <row r="3" spans="1:15" ht="15" customHeight="1">
      <c r="A3" s="78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ht="12" customHeight="1"/>
    <row r="5" spans="10:13" ht="15.75" customHeight="1">
      <c r="J5" s="79" t="s">
        <v>124</v>
      </c>
      <c r="K5" s="17"/>
      <c r="L5" s="17"/>
      <c r="M5" s="17"/>
    </row>
    <row r="6" ht="8.25" customHeight="1"/>
    <row r="7" ht="10.5" customHeight="1">
      <c r="N7" s="4" t="s">
        <v>2</v>
      </c>
    </row>
    <row r="8" ht="5.25" customHeight="1"/>
    <row r="9" spans="1:15" ht="33" customHeight="1">
      <c r="A9" s="80" t="s">
        <v>3</v>
      </c>
      <c r="B9" s="37"/>
      <c r="C9" s="37"/>
      <c r="D9" s="37"/>
      <c r="E9" s="37"/>
      <c r="F9" s="37"/>
      <c r="G9" s="37"/>
      <c r="H9" s="37"/>
      <c r="I9" s="38"/>
      <c r="J9" s="80" t="s">
        <v>4</v>
      </c>
      <c r="K9" s="37"/>
      <c r="L9" s="38"/>
      <c r="M9" s="2" t="s">
        <v>5</v>
      </c>
      <c r="N9" s="81" t="s">
        <v>6</v>
      </c>
      <c r="O9" s="82"/>
    </row>
    <row r="10" spans="1:15" ht="0.75" customHeight="1">
      <c r="A10" s="51" t="s">
        <v>7</v>
      </c>
      <c r="B10" s="14"/>
      <c r="C10" s="14"/>
      <c r="D10" s="14"/>
      <c r="E10" s="14"/>
      <c r="F10" s="14"/>
      <c r="G10" s="14"/>
      <c r="H10" s="14"/>
      <c r="I10" s="15"/>
      <c r="J10" s="51" t="s">
        <v>8</v>
      </c>
      <c r="K10" s="14"/>
      <c r="L10" s="15"/>
      <c r="M10" s="66" t="s">
        <v>9</v>
      </c>
      <c r="N10" s="68" t="s">
        <v>10</v>
      </c>
      <c r="O10" s="69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21"/>
      <c r="J11" s="19"/>
      <c r="K11" s="20"/>
      <c r="L11" s="21"/>
      <c r="M11" s="67"/>
      <c r="N11" s="70"/>
      <c r="O11" s="71"/>
    </row>
    <row r="12" spans="1:15" ht="0.75" customHeight="1">
      <c r="A12" s="55" t="s">
        <v>11</v>
      </c>
      <c r="B12" s="14"/>
      <c r="C12" s="14"/>
      <c r="D12" s="14"/>
      <c r="E12" s="14"/>
      <c r="F12" s="14"/>
      <c r="G12" s="14"/>
      <c r="H12" s="14"/>
      <c r="I12" s="15"/>
      <c r="J12" s="51" t="s">
        <v>12</v>
      </c>
      <c r="K12" s="14"/>
      <c r="L12" s="15"/>
      <c r="M12" s="72" t="s">
        <v>12</v>
      </c>
      <c r="N12" s="74" t="s">
        <v>12</v>
      </c>
      <c r="O12" s="69"/>
    </row>
    <row r="13" spans="1:15" ht="17.25" customHeight="1">
      <c r="A13" s="19"/>
      <c r="B13" s="20"/>
      <c r="C13" s="20"/>
      <c r="D13" s="20"/>
      <c r="E13" s="20"/>
      <c r="F13" s="20"/>
      <c r="G13" s="20"/>
      <c r="H13" s="20"/>
      <c r="I13" s="21"/>
      <c r="J13" s="19"/>
      <c r="K13" s="20"/>
      <c r="L13" s="21"/>
      <c r="M13" s="73"/>
      <c r="N13" s="75"/>
      <c r="O13" s="76"/>
    </row>
    <row r="14" spans="1:15" ht="0.75" customHeight="1">
      <c r="A14" s="54" t="s">
        <v>13</v>
      </c>
      <c r="B14" s="14"/>
      <c r="C14" s="14"/>
      <c r="D14" s="14"/>
      <c r="E14" s="14"/>
      <c r="F14" s="14"/>
      <c r="G14" s="14"/>
      <c r="H14" s="14"/>
      <c r="I14" s="15"/>
      <c r="J14" s="51" t="s">
        <v>14</v>
      </c>
      <c r="K14" s="14"/>
      <c r="L14" s="15"/>
      <c r="M14" s="67"/>
      <c r="N14" s="70"/>
      <c r="O14" s="71"/>
    </row>
    <row r="15" spans="1:15" ht="17.25" customHeight="1">
      <c r="A15" s="19"/>
      <c r="B15" s="20"/>
      <c r="C15" s="20"/>
      <c r="D15" s="20"/>
      <c r="E15" s="20"/>
      <c r="F15" s="20"/>
      <c r="G15" s="20"/>
      <c r="H15" s="20"/>
      <c r="I15" s="21"/>
      <c r="J15" s="19"/>
      <c r="K15" s="20"/>
      <c r="L15" s="21"/>
      <c r="M15" s="5">
        <v>76085</v>
      </c>
      <c r="N15" s="49">
        <v>70693</v>
      </c>
      <c r="O15" s="50"/>
    </row>
    <row r="16" spans="1:15" ht="0.75" customHeight="1">
      <c r="A16" s="54" t="s">
        <v>15</v>
      </c>
      <c r="B16" s="14"/>
      <c r="C16" s="14"/>
      <c r="D16" s="14"/>
      <c r="E16" s="14"/>
      <c r="F16" s="14"/>
      <c r="G16" s="14"/>
      <c r="H16" s="14"/>
      <c r="I16" s="15"/>
      <c r="J16" s="51" t="s">
        <v>12</v>
      </c>
      <c r="K16" s="14"/>
      <c r="L16" s="15"/>
      <c r="M16" s="27" t="s">
        <v>12</v>
      </c>
      <c r="N16" s="30" t="s">
        <v>12</v>
      </c>
      <c r="O16" s="31"/>
    </row>
    <row r="17" spans="1:15" ht="17.25" customHeight="1">
      <c r="A17" s="19"/>
      <c r="B17" s="20"/>
      <c r="C17" s="20"/>
      <c r="D17" s="20"/>
      <c r="E17" s="20"/>
      <c r="F17" s="20"/>
      <c r="G17" s="20"/>
      <c r="H17" s="20"/>
      <c r="I17" s="21"/>
      <c r="J17" s="19"/>
      <c r="K17" s="20"/>
      <c r="L17" s="21"/>
      <c r="M17" s="28"/>
      <c r="N17" s="32"/>
      <c r="O17" s="33"/>
    </row>
    <row r="18" spans="1:15" ht="0.75" customHeight="1">
      <c r="A18" s="13" t="s">
        <v>16</v>
      </c>
      <c r="B18" s="14"/>
      <c r="C18" s="14"/>
      <c r="D18" s="14"/>
      <c r="E18" s="14"/>
      <c r="F18" s="14"/>
      <c r="G18" s="14"/>
      <c r="H18" s="14"/>
      <c r="I18" s="15"/>
      <c r="J18" s="26" t="s">
        <v>17</v>
      </c>
      <c r="K18" s="14"/>
      <c r="L18" s="15"/>
      <c r="M18" s="29"/>
      <c r="N18" s="34"/>
      <c r="O18" s="35"/>
    </row>
    <row r="19" spans="1:15" ht="18" customHeight="1">
      <c r="A19" s="16"/>
      <c r="B19" s="17"/>
      <c r="C19" s="17"/>
      <c r="D19" s="17"/>
      <c r="E19" s="17"/>
      <c r="F19" s="17"/>
      <c r="G19" s="17"/>
      <c r="H19" s="17"/>
      <c r="I19" s="18"/>
      <c r="J19" s="16"/>
      <c r="K19" s="17"/>
      <c r="L19" s="18"/>
      <c r="M19" s="52">
        <v>2115</v>
      </c>
      <c r="N19" s="43">
        <v>1830</v>
      </c>
      <c r="O19" s="31"/>
    </row>
    <row r="20" spans="1:15" ht="0.75" customHeight="1">
      <c r="A20" s="19"/>
      <c r="B20" s="20"/>
      <c r="C20" s="20"/>
      <c r="D20" s="20"/>
      <c r="E20" s="20"/>
      <c r="F20" s="20"/>
      <c r="G20" s="20"/>
      <c r="H20" s="20"/>
      <c r="I20" s="21"/>
      <c r="J20" s="19"/>
      <c r="K20" s="20"/>
      <c r="L20" s="21"/>
      <c r="M20" s="29"/>
      <c r="N20" s="34"/>
      <c r="O20" s="35"/>
    </row>
    <row r="21" spans="1:15" ht="21" customHeight="1">
      <c r="A21" s="48" t="s">
        <v>18</v>
      </c>
      <c r="B21" s="14"/>
      <c r="C21" s="14"/>
      <c r="D21" s="14"/>
      <c r="E21" s="14"/>
      <c r="F21" s="14"/>
      <c r="G21" s="14"/>
      <c r="H21" s="14"/>
      <c r="I21" s="15"/>
      <c r="J21" s="53" t="s">
        <v>19</v>
      </c>
      <c r="K21" s="14"/>
      <c r="L21" s="15"/>
      <c r="M21" s="52">
        <v>73970</v>
      </c>
      <c r="N21" s="43">
        <v>68863</v>
      </c>
      <c r="O21" s="31"/>
    </row>
    <row r="22" spans="1:15" ht="0.75" customHeight="1">
      <c r="A22" s="19"/>
      <c r="B22" s="20"/>
      <c r="C22" s="20"/>
      <c r="D22" s="20"/>
      <c r="E22" s="20"/>
      <c r="F22" s="20"/>
      <c r="G22" s="20"/>
      <c r="H22" s="20"/>
      <c r="I22" s="21"/>
      <c r="J22" s="19"/>
      <c r="K22" s="20"/>
      <c r="L22" s="21"/>
      <c r="M22" s="29"/>
      <c r="N22" s="34"/>
      <c r="O22" s="35"/>
    </row>
    <row r="23" spans="1:15" ht="17.25" customHeight="1">
      <c r="A23" s="59" t="s">
        <v>20</v>
      </c>
      <c r="B23" s="37"/>
      <c r="C23" s="37"/>
      <c r="D23" s="37"/>
      <c r="E23" s="37"/>
      <c r="F23" s="37"/>
      <c r="G23" s="37"/>
      <c r="H23" s="37"/>
      <c r="I23" s="57"/>
      <c r="J23" s="58" t="s">
        <v>8</v>
      </c>
      <c r="K23" s="37"/>
      <c r="L23" s="38"/>
      <c r="M23" s="6">
        <v>0</v>
      </c>
      <c r="N23" s="49">
        <v>0</v>
      </c>
      <c r="O23" s="50"/>
    </row>
    <row r="24" spans="1:15" ht="0.75" customHeight="1">
      <c r="A24" s="13" t="s">
        <v>21</v>
      </c>
      <c r="B24" s="14"/>
      <c r="C24" s="14"/>
      <c r="D24" s="14"/>
      <c r="E24" s="14"/>
      <c r="F24" s="14"/>
      <c r="G24" s="14"/>
      <c r="H24" s="14"/>
      <c r="I24" s="15"/>
      <c r="J24" s="26" t="s">
        <v>9</v>
      </c>
      <c r="K24" s="14"/>
      <c r="L24" s="15"/>
      <c r="M24" s="52">
        <v>0</v>
      </c>
      <c r="N24" s="43">
        <v>0</v>
      </c>
      <c r="O24" s="31"/>
    </row>
    <row r="25" spans="1:15" ht="21" customHeight="1">
      <c r="A25" s="16"/>
      <c r="B25" s="17"/>
      <c r="C25" s="17"/>
      <c r="D25" s="17"/>
      <c r="E25" s="17"/>
      <c r="F25" s="17"/>
      <c r="G25" s="17"/>
      <c r="H25" s="17"/>
      <c r="I25" s="18"/>
      <c r="J25" s="16"/>
      <c r="K25" s="17"/>
      <c r="L25" s="18"/>
      <c r="M25" s="29"/>
      <c r="N25" s="34"/>
      <c r="O25" s="35"/>
    </row>
    <row r="26" spans="1:15" ht="0.75" customHeight="1">
      <c r="A26" s="19"/>
      <c r="B26" s="20"/>
      <c r="C26" s="20"/>
      <c r="D26" s="20"/>
      <c r="E26" s="20"/>
      <c r="F26" s="20"/>
      <c r="G26" s="20"/>
      <c r="H26" s="20"/>
      <c r="I26" s="21"/>
      <c r="J26" s="19"/>
      <c r="K26" s="20"/>
      <c r="L26" s="21"/>
      <c r="M26" s="52">
        <v>0</v>
      </c>
      <c r="N26" s="43">
        <v>0</v>
      </c>
      <c r="O26" s="31"/>
    </row>
    <row r="27" spans="1:15" ht="17.25" customHeight="1">
      <c r="A27" s="48" t="s">
        <v>22</v>
      </c>
      <c r="B27" s="14"/>
      <c r="C27" s="14"/>
      <c r="D27" s="14"/>
      <c r="E27" s="14"/>
      <c r="F27" s="14"/>
      <c r="G27" s="14"/>
      <c r="H27" s="14"/>
      <c r="I27" s="15"/>
      <c r="J27" s="53" t="s">
        <v>10</v>
      </c>
      <c r="K27" s="14"/>
      <c r="L27" s="15"/>
      <c r="M27" s="29"/>
      <c r="N27" s="34"/>
      <c r="O27" s="35"/>
    </row>
    <row r="28" spans="1:15" ht="0.75" customHeight="1">
      <c r="A28" s="19"/>
      <c r="B28" s="20"/>
      <c r="C28" s="20"/>
      <c r="D28" s="20"/>
      <c r="E28" s="20"/>
      <c r="F28" s="20"/>
      <c r="G28" s="20"/>
      <c r="H28" s="20"/>
      <c r="I28" s="21"/>
      <c r="J28" s="19"/>
      <c r="K28" s="20"/>
      <c r="L28" s="21"/>
      <c r="M28" s="52">
        <v>171145</v>
      </c>
      <c r="N28" s="43">
        <v>179325</v>
      </c>
      <c r="O28" s="31"/>
    </row>
    <row r="29" spans="1:15" ht="21" customHeight="1">
      <c r="A29" s="59" t="s">
        <v>23</v>
      </c>
      <c r="B29" s="37"/>
      <c r="C29" s="37"/>
      <c r="D29" s="37"/>
      <c r="E29" s="37"/>
      <c r="F29" s="37"/>
      <c r="G29" s="37"/>
      <c r="H29" s="37"/>
      <c r="I29" s="57"/>
      <c r="J29" s="58" t="s">
        <v>24</v>
      </c>
      <c r="K29" s="37"/>
      <c r="L29" s="38"/>
      <c r="M29" s="29"/>
      <c r="N29" s="34"/>
      <c r="O29" s="35"/>
    </row>
    <row r="30" spans="1:15" ht="0.75" customHeight="1">
      <c r="A30" s="54" t="s">
        <v>25</v>
      </c>
      <c r="B30" s="14"/>
      <c r="C30" s="14"/>
      <c r="D30" s="14"/>
      <c r="E30" s="14"/>
      <c r="F30" s="14"/>
      <c r="G30" s="14"/>
      <c r="H30" s="14"/>
      <c r="I30" s="15"/>
      <c r="J30" s="51" t="s">
        <v>26</v>
      </c>
      <c r="K30" s="14"/>
      <c r="L30" s="15"/>
      <c r="M30" s="52">
        <v>5130</v>
      </c>
      <c r="N30" s="43">
        <v>260</v>
      </c>
      <c r="O30" s="31"/>
    </row>
    <row r="31" spans="1:15" ht="17.25" customHeight="1">
      <c r="A31" s="19"/>
      <c r="B31" s="20"/>
      <c r="C31" s="20"/>
      <c r="D31" s="20"/>
      <c r="E31" s="20"/>
      <c r="F31" s="20"/>
      <c r="G31" s="20"/>
      <c r="H31" s="20"/>
      <c r="I31" s="21"/>
      <c r="J31" s="19"/>
      <c r="K31" s="20"/>
      <c r="L31" s="21"/>
      <c r="M31" s="29"/>
      <c r="N31" s="34"/>
      <c r="O31" s="35"/>
    </row>
    <row r="32" spans="1:15" ht="0.75" customHeight="1">
      <c r="A32" s="13" t="s">
        <v>27</v>
      </c>
      <c r="B32" s="14"/>
      <c r="C32" s="14"/>
      <c r="D32" s="14"/>
      <c r="E32" s="14"/>
      <c r="F32" s="14"/>
      <c r="G32" s="14"/>
      <c r="H32" s="14"/>
      <c r="I32" s="15"/>
      <c r="J32" s="26" t="s">
        <v>28</v>
      </c>
      <c r="K32" s="14"/>
      <c r="L32" s="15"/>
      <c r="M32" s="52">
        <v>0</v>
      </c>
      <c r="N32" s="43">
        <v>0</v>
      </c>
      <c r="O32" s="31"/>
    </row>
    <row r="33" spans="1:15" ht="17.25" customHeight="1">
      <c r="A33" s="16"/>
      <c r="B33" s="17"/>
      <c r="C33" s="17"/>
      <c r="D33" s="17"/>
      <c r="E33" s="17"/>
      <c r="F33" s="17"/>
      <c r="G33" s="17"/>
      <c r="H33" s="17"/>
      <c r="I33" s="18"/>
      <c r="J33" s="16"/>
      <c r="K33" s="17"/>
      <c r="L33" s="18"/>
      <c r="M33" s="29"/>
      <c r="N33" s="34"/>
      <c r="O33" s="35"/>
    </row>
    <row r="34" spans="1:15" ht="0.75" customHeight="1">
      <c r="A34" s="19"/>
      <c r="B34" s="20"/>
      <c r="C34" s="20"/>
      <c r="D34" s="20"/>
      <c r="E34" s="20"/>
      <c r="F34" s="20"/>
      <c r="G34" s="20"/>
      <c r="H34" s="20"/>
      <c r="I34" s="21"/>
      <c r="J34" s="19"/>
      <c r="K34" s="20"/>
      <c r="L34" s="21"/>
      <c r="M34" s="27" t="s">
        <v>12</v>
      </c>
      <c r="N34" s="30" t="s">
        <v>12</v>
      </c>
      <c r="O34" s="31"/>
    </row>
    <row r="35" spans="1:15" ht="18" customHeight="1">
      <c r="A35" s="48" t="s">
        <v>15</v>
      </c>
      <c r="B35" s="14"/>
      <c r="C35" s="14"/>
      <c r="D35" s="14"/>
      <c r="E35" s="14"/>
      <c r="F35" s="14"/>
      <c r="G35" s="14"/>
      <c r="H35" s="14"/>
      <c r="I35" s="15"/>
      <c r="J35" s="53" t="s">
        <v>12</v>
      </c>
      <c r="K35" s="14"/>
      <c r="L35" s="15"/>
      <c r="M35" s="28"/>
      <c r="N35" s="32"/>
      <c r="O35" s="33"/>
    </row>
    <row r="36" spans="1:15" ht="0.75" customHeight="1">
      <c r="A36" s="19"/>
      <c r="B36" s="20"/>
      <c r="C36" s="20"/>
      <c r="D36" s="20"/>
      <c r="E36" s="20"/>
      <c r="F36" s="20"/>
      <c r="G36" s="20"/>
      <c r="H36" s="20"/>
      <c r="I36" s="21"/>
      <c r="J36" s="19"/>
      <c r="K36" s="20"/>
      <c r="L36" s="21"/>
      <c r="M36" s="29"/>
      <c r="N36" s="34"/>
      <c r="O36" s="35"/>
    </row>
    <row r="37" spans="1:15" ht="17.25" customHeight="1">
      <c r="A37" s="42" t="s">
        <v>29</v>
      </c>
      <c r="B37" s="37"/>
      <c r="C37" s="37"/>
      <c r="D37" s="37"/>
      <c r="E37" s="37"/>
      <c r="F37" s="37"/>
      <c r="G37" s="37"/>
      <c r="H37" s="37"/>
      <c r="I37" s="38"/>
      <c r="J37" s="47" t="s">
        <v>30</v>
      </c>
      <c r="K37" s="37"/>
      <c r="L37" s="38"/>
      <c r="M37" s="6">
        <v>0</v>
      </c>
      <c r="N37" s="49">
        <v>0</v>
      </c>
      <c r="O37" s="50"/>
    </row>
    <row r="38" spans="1:15" ht="0.75" customHeight="1">
      <c r="A38" s="13" t="s">
        <v>31</v>
      </c>
      <c r="B38" s="14"/>
      <c r="C38" s="14"/>
      <c r="D38" s="14"/>
      <c r="E38" s="14"/>
      <c r="F38" s="14"/>
      <c r="G38" s="14"/>
      <c r="H38" s="14"/>
      <c r="I38" s="15"/>
      <c r="J38" s="26" t="s">
        <v>32</v>
      </c>
      <c r="K38" s="14"/>
      <c r="L38" s="15"/>
      <c r="M38" s="52">
        <v>0</v>
      </c>
      <c r="N38" s="43">
        <v>0</v>
      </c>
      <c r="O38" s="31"/>
    </row>
    <row r="39" spans="1:15" ht="17.25" customHeight="1">
      <c r="A39" s="16"/>
      <c r="B39" s="17"/>
      <c r="C39" s="17"/>
      <c r="D39" s="17"/>
      <c r="E39" s="17"/>
      <c r="F39" s="17"/>
      <c r="G39" s="17"/>
      <c r="H39" s="17"/>
      <c r="I39" s="18"/>
      <c r="J39" s="16"/>
      <c r="K39" s="17"/>
      <c r="L39" s="18"/>
      <c r="M39" s="29"/>
      <c r="N39" s="34"/>
      <c r="O39" s="35"/>
    </row>
    <row r="40" spans="1:15" ht="0.75" customHeight="1">
      <c r="A40" s="19"/>
      <c r="B40" s="20"/>
      <c r="C40" s="20"/>
      <c r="D40" s="20"/>
      <c r="E40" s="20"/>
      <c r="F40" s="20"/>
      <c r="G40" s="20"/>
      <c r="H40" s="20"/>
      <c r="I40" s="21"/>
      <c r="J40" s="19"/>
      <c r="K40" s="20"/>
      <c r="L40" s="21"/>
      <c r="M40" s="52">
        <v>0</v>
      </c>
      <c r="N40" s="43">
        <v>0</v>
      </c>
      <c r="O40" s="31"/>
    </row>
    <row r="41" spans="1:15" ht="21" customHeight="1">
      <c r="A41" s="42" t="s">
        <v>33</v>
      </c>
      <c r="B41" s="37"/>
      <c r="C41" s="37"/>
      <c r="D41" s="37"/>
      <c r="E41" s="37"/>
      <c r="F41" s="37"/>
      <c r="G41" s="37"/>
      <c r="H41" s="37"/>
      <c r="I41" s="38"/>
      <c r="J41" s="47" t="s">
        <v>34</v>
      </c>
      <c r="K41" s="37"/>
      <c r="L41" s="38"/>
      <c r="M41" s="29"/>
      <c r="N41" s="34"/>
      <c r="O41" s="35"/>
    </row>
    <row r="42" spans="1:15" ht="0.75" customHeight="1">
      <c r="A42" s="13" t="s">
        <v>35</v>
      </c>
      <c r="B42" s="14"/>
      <c r="C42" s="14"/>
      <c r="D42" s="14"/>
      <c r="E42" s="14"/>
      <c r="F42" s="14"/>
      <c r="G42" s="14"/>
      <c r="H42" s="14"/>
      <c r="I42" s="15"/>
      <c r="J42" s="51" t="s">
        <v>36</v>
      </c>
      <c r="K42" s="14"/>
      <c r="L42" s="15"/>
      <c r="M42" s="52">
        <v>0</v>
      </c>
      <c r="N42" s="43">
        <v>0</v>
      </c>
      <c r="O42" s="31"/>
    </row>
    <row r="43" spans="1:15" ht="19.5" customHeight="1">
      <c r="A43" s="16"/>
      <c r="B43" s="17"/>
      <c r="C43" s="17"/>
      <c r="D43" s="17"/>
      <c r="E43" s="17"/>
      <c r="F43" s="17"/>
      <c r="G43" s="17"/>
      <c r="H43" s="17"/>
      <c r="I43" s="18"/>
      <c r="J43" s="19"/>
      <c r="K43" s="20"/>
      <c r="L43" s="21"/>
      <c r="M43" s="28"/>
      <c r="N43" s="32"/>
      <c r="O43" s="33"/>
    </row>
    <row r="44" spans="1:15" ht="0.75" customHeight="1">
      <c r="A44" s="19"/>
      <c r="B44" s="20"/>
      <c r="C44" s="20"/>
      <c r="D44" s="20"/>
      <c r="E44" s="20"/>
      <c r="F44" s="20"/>
      <c r="G44" s="20"/>
      <c r="H44" s="20"/>
      <c r="I44" s="21"/>
      <c r="J44" s="26" t="s">
        <v>37</v>
      </c>
      <c r="K44" s="14"/>
      <c r="L44" s="15"/>
      <c r="M44" s="29"/>
      <c r="N44" s="34"/>
      <c r="O44" s="35"/>
    </row>
    <row r="45" spans="1:15" ht="17.25" customHeight="1">
      <c r="A45" s="42" t="s">
        <v>38</v>
      </c>
      <c r="B45" s="37"/>
      <c r="C45" s="37"/>
      <c r="D45" s="37"/>
      <c r="E45" s="37"/>
      <c r="F45" s="37"/>
      <c r="G45" s="37"/>
      <c r="H45" s="37"/>
      <c r="I45" s="38"/>
      <c r="J45" s="16"/>
      <c r="K45" s="17"/>
      <c r="L45" s="18"/>
      <c r="M45" s="5">
        <v>915985</v>
      </c>
      <c r="N45" s="49">
        <v>913000</v>
      </c>
      <c r="O45" s="50"/>
    </row>
    <row r="46" spans="1:15" ht="0.75" customHeight="1">
      <c r="A46" s="13" t="s">
        <v>39</v>
      </c>
      <c r="B46" s="14"/>
      <c r="C46" s="14"/>
      <c r="D46" s="14"/>
      <c r="E46" s="14"/>
      <c r="F46" s="14"/>
      <c r="G46" s="14"/>
      <c r="H46" s="14"/>
      <c r="I46" s="15"/>
      <c r="J46" s="19"/>
      <c r="K46" s="20"/>
      <c r="L46" s="21"/>
      <c r="M46" s="52">
        <v>0</v>
      </c>
      <c r="N46" s="43">
        <v>0</v>
      </c>
      <c r="O46" s="31"/>
    </row>
    <row r="47" spans="1:15" ht="21" customHeight="1">
      <c r="A47" s="16"/>
      <c r="B47" s="17"/>
      <c r="C47" s="17"/>
      <c r="D47" s="17"/>
      <c r="E47" s="17"/>
      <c r="F47" s="17"/>
      <c r="G47" s="17"/>
      <c r="H47" s="17"/>
      <c r="I47" s="18"/>
      <c r="J47" s="47" t="s">
        <v>40</v>
      </c>
      <c r="K47" s="37"/>
      <c r="L47" s="38"/>
      <c r="M47" s="29"/>
      <c r="N47" s="34"/>
      <c r="O47" s="35"/>
    </row>
    <row r="48" spans="1:15" ht="0.75" customHeight="1">
      <c r="A48" s="19"/>
      <c r="B48" s="20"/>
      <c r="C48" s="20"/>
      <c r="D48" s="20"/>
      <c r="E48" s="20"/>
      <c r="F48" s="20"/>
      <c r="G48" s="20"/>
      <c r="H48" s="20"/>
      <c r="I48" s="21"/>
      <c r="J48" s="26" t="s">
        <v>41</v>
      </c>
      <c r="K48" s="14"/>
      <c r="L48" s="15"/>
      <c r="M48" s="52">
        <v>0</v>
      </c>
      <c r="N48" s="43">
        <v>0</v>
      </c>
      <c r="O48" s="31"/>
    </row>
    <row r="49" spans="1:15" ht="20.25" customHeight="1">
      <c r="A49" s="59" t="s">
        <v>42</v>
      </c>
      <c r="B49" s="37"/>
      <c r="C49" s="37"/>
      <c r="D49" s="37"/>
      <c r="E49" s="37"/>
      <c r="F49" s="37"/>
      <c r="G49" s="37"/>
      <c r="H49" s="37"/>
      <c r="I49" s="38"/>
      <c r="J49" s="16"/>
      <c r="K49" s="17"/>
      <c r="L49" s="18"/>
      <c r="M49" s="29"/>
      <c r="N49" s="34"/>
      <c r="O49" s="35"/>
    </row>
    <row r="50" spans="1:15" ht="0.75" customHeight="1">
      <c r="A50" s="13" t="s">
        <v>43</v>
      </c>
      <c r="B50" s="14"/>
      <c r="C50" s="14"/>
      <c r="D50" s="14"/>
      <c r="E50" s="14"/>
      <c r="F50" s="14"/>
      <c r="G50" s="14"/>
      <c r="H50" s="14"/>
      <c r="I50" s="15"/>
      <c r="J50" s="19"/>
      <c r="K50" s="20"/>
      <c r="L50" s="21"/>
      <c r="M50" s="52">
        <v>0</v>
      </c>
      <c r="N50" s="43">
        <v>0</v>
      </c>
      <c r="O50" s="31"/>
    </row>
    <row r="51" spans="1:15" ht="17.25" customHeight="1">
      <c r="A51" s="16"/>
      <c r="B51" s="17"/>
      <c r="C51" s="17"/>
      <c r="D51" s="17"/>
      <c r="E51" s="17"/>
      <c r="F51" s="17"/>
      <c r="G51" s="17"/>
      <c r="H51" s="17"/>
      <c r="I51" s="18"/>
      <c r="J51" s="53" t="s">
        <v>44</v>
      </c>
      <c r="K51" s="14"/>
      <c r="L51" s="15"/>
      <c r="M51" s="29"/>
      <c r="N51" s="34"/>
      <c r="O51" s="35"/>
    </row>
    <row r="52" spans="1:15" ht="0.75" customHeight="1">
      <c r="A52" s="19"/>
      <c r="B52" s="20"/>
      <c r="C52" s="20"/>
      <c r="D52" s="20"/>
      <c r="E52" s="20"/>
      <c r="F52" s="20"/>
      <c r="G52" s="20"/>
      <c r="H52" s="20"/>
      <c r="I52" s="21"/>
      <c r="J52" s="19"/>
      <c r="K52" s="20"/>
      <c r="L52" s="21"/>
      <c r="M52" s="52">
        <v>0</v>
      </c>
      <c r="N52" s="43">
        <v>0</v>
      </c>
      <c r="O52" s="31"/>
    </row>
    <row r="53" spans="1:15" ht="17.25" customHeight="1">
      <c r="A53" s="48" t="s">
        <v>45</v>
      </c>
      <c r="B53" s="14"/>
      <c r="C53" s="14"/>
      <c r="D53" s="14"/>
      <c r="E53" s="14"/>
      <c r="F53" s="14"/>
      <c r="G53" s="14"/>
      <c r="H53" s="14"/>
      <c r="I53" s="15"/>
      <c r="J53" s="47" t="s">
        <v>46</v>
      </c>
      <c r="K53" s="37"/>
      <c r="L53" s="38"/>
      <c r="M53" s="29"/>
      <c r="N53" s="34"/>
      <c r="O53" s="35"/>
    </row>
    <row r="54" spans="1:15" ht="0.75" customHeight="1">
      <c r="A54" s="19"/>
      <c r="B54" s="20"/>
      <c r="C54" s="20"/>
      <c r="D54" s="20"/>
      <c r="E54" s="20"/>
      <c r="F54" s="20"/>
      <c r="G54" s="20"/>
      <c r="H54" s="20"/>
      <c r="I54" s="21"/>
      <c r="J54" s="26" t="s">
        <v>47</v>
      </c>
      <c r="K54" s="14"/>
      <c r="L54" s="15"/>
      <c r="M54" s="52">
        <v>0</v>
      </c>
      <c r="N54" s="43">
        <v>0</v>
      </c>
      <c r="O54" s="31"/>
    </row>
    <row r="55" spans="1:15" ht="17.25" customHeight="1">
      <c r="A55" s="42" t="s">
        <v>48</v>
      </c>
      <c r="B55" s="37"/>
      <c r="C55" s="37"/>
      <c r="D55" s="37"/>
      <c r="E55" s="37"/>
      <c r="F55" s="37"/>
      <c r="G55" s="37"/>
      <c r="H55" s="37"/>
      <c r="I55" s="38"/>
      <c r="J55" s="16"/>
      <c r="K55" s="17"/>
      <c r="L55" s="18"/>
      <c r="M55" s="29"/>
      <c r="N55" s="34"/>
      <c r="O55" s="35"/>
    </row>
    <row r="56" spans="1:15" ht="0.75" customHeight="1">
      <c r="A56" s="13" t="s">
        <v>49</v>
      </c>
      <c r="B56" s="14"/>
      <c r="C56" s="14"/>
      <c r="D56" s="14"/>
      <c r="E56" s="14"/>
      <c r="F56" s="14"/>
      <c r="G56" s="14"/>
      <c r="H56" s="14"/>
      <c r="I56" s="15"/>
      <c r="J56" s="19"/>
      <c r="K56" s="20"/>
      <c r="L56" s="21"/>
      <c r="M56" s="52">
        <v>0</v>
      </c>
      <c r="N56" s="43">
        <v>0</v>
      </c>
      <c r="O56" s="31"/>
    </row>
    <row r="57" spans="1:15" ht="17.25" customHeight="1">
      <c r="A57" s="16"/>
      <c r="B57" s="17"/>
      <c r="C57" s="17"/>
      <c r="D57" s="17"/>
      <c r="E57" s="17"/>
      <c r="F57" s="17"/>
      <c r="G57" s="17"/>
      <c r="H57" s="17"/>
      <c r="I57" s="18"/>
      <c r="J57" s="47" t="s">
        <v>50</v>
      </c>
      <c r="K57" s="37"/>
      <c r="L57" s="38"/>
      <c r="M57" s="28"/>
      <c r="N57" s="32"/>
      <c r="O57" s="33"/>
    </row>
    <row r="58" spans="1:15" ht="0.75" customHeight="1">
      <c r="A58" s="19"/>
      <c r="B58" s="20"/>
      <c r="C58" s="20"/>
      <c r="D58" s="20"/>
      <c r="E58" s="20"/>
      <c r="F58" s="20"/>
      <c r="G58" s="20"/>
      <c r="H58" s="20"/>
      <c r="I58" s="21"/>
      <c r="J58" s="26" t="s">
        <v>51</v>
      </c>
      <c r="K58" s="14"/>
      <c r="L58" s="15"/>
      <c r="M58" s="29"/>
      <c r="N58" s="34"/>
      <c r="O58" s="35"/>
    </row>
    <row r="59" spans="1:15" ht="21" customHeight="1">
      <c r="A59" s="59" t="s">
        <v>52</v>
      </c>
      <c r="B59" s="37"/>
      <c r="C59" s="37"/>
      <c r="D59" s="37"/>
      <c r="E59" s="37"/>
      <c r="F59" s="37"/>
      <c r="G59" s="37"/>
      <c r="H59" s="37"/>
      <c r="I59" s="38"/>
      <c r="J59" s="16"/>
      <c r="K59" s="17"/>
      <c r="L59" s="18"/>
      <c r="M59" s="52">
        <v>2326</v>
      </c>
      <c r="N59" s="43">
        <v>3537</v>
      </c>
      <c r="O59" s="31"/>
    </row>
    <row r="60" spans="1:15" ht="0.75" customHeight="1">
      <c r="A60" s="54" t="s">
        <v>53</v>
      </c>
      <c r="B60" s="14"/>
      <c r="C60" s="14"/>
      <c r="D60" s="14"/>
      <c r="E60" s="14"/>
      <c r="F60" s="14"/>
      <c r="G60" s="14"/>
      <c r="H60" s="14"/>
      <c r="I60" s="15"/>
      <c r="J60" s="19"/>
      <c r="K60" s="20"/>
      <c r="L60" s="21"/>
      <c r="M60" s="29"/>
      <c r="N60" s="34"/>
      <c r="O60" s="35"/>
    </row>
    <row r="61" spans="1:15" ht="17.25" customHeight="1">
      <c r="A61" s="19"/>
      <c r="B61" s="20"/>
      <c r="C61" s="20"/>
      <c r="D61" s="20"/>
      <c r="E61" s="20"/>
      <c r="F61" s="20"/>
      <c r="G61" s="20"/>
      <c r="H61" s="20"/>
      <c r="I61" s="21"/>
      <c r="J61" s="53" t="s">
        <v>54</v>
      </c>
      <c r="K61" s="14"/>
      <c r="L61" s="15"/>
      <c r="M61" s="5">
        <v>3848</v>
      </c>
      <c r="N61" s="49">
        <v>4550</v>
      </c>
      <c r="O61" s="50"/>
    </row>
    <row r="62" spans="1:15" ht="0.75" customHeight="1">
      <c r="A62" s="13" t="s">
        <v>55</v>
      </c>
      <c r="B62" s="14"/>
      <c r="C62" s="14"/>
      <c r="D62" s="14"/>
      <c r="E62" s="14"/>
      <c r="F62" s="14"/>
      <c r="G62" s="14"/>
      <c r="H62" s="14"/>
      <c r="I62" s="15"/>
      <c r="J62" s="19"/>
      <c r="K62" s="20"/>
      <c r="L62" s="21"/>
      <c r="M62" s="52">
        <v>9754</v>
      </c>
      <c r="N62" s="43">
        <f>9760+63</f>
        <v>9823</v>
      </c>
      <c r="O62" s="31"/>
    </row>
    <row r="63" spans="1:15" ht="17.25" customHeight="1">
      <c r="A63" s="16"/>
      <c r="B63" s="17"/>
      <c r="C63" s="17"/>
      <c r="D63" s="17"/>
      <c r="E63" s="17"/>
      <c r="F63" s="17"/>
      <c r="G63" s="17"/>
      <c r="H63" s="17"/>
      <c r="I63" s="18"/>
      <c r="J63" s="47" t="s">
        <v>56</v>
      </c>
      <c r="K63" s="37"/>
      <c r="L63" s="38"/>
      <c r="M63" s="29"/>
      <c r="N63" s="34"/>
      <c r="O63" s="35"/>
    </row>
    <row r="64" spans="1:15" ht="0.75" customHeight="1">
      <c r="A64" s="19"/>
      <c r="B64" s="20"/>
      <c r="C64" s="20"/>
      <c r="D64" s="20"/>
      <c r="E64" s="20"/>
      <c r="F64" s="20"/>
      <c r="G64" s="20"/>
      <c r="H64" s="20"/>
      <c r="I64" s="21"/>
      <c r="J64" s="51" t="s">
        <v>57</v>
      </c>
      <c r="K64" s="14"/>
      <c r="L64" s="15"/>
      <c r="M64" s="52">
        <v>393</v>
      </c>
      <c r="N64" s="43">
        <v>393</v>
      </c>
      <c r="O64" s="31"/>
    </row>
    <row r="65" spans="1:15" ht="17.25" customHeight="1">
      <c r="A65" s="59" t="s">
        <v>58</v>
      </c>
      <c r="B65" s="37"/>
      <c r="C65" s="37"/>
      <c r="D65" s="37"/>
      <c r="E65" s="37"/>
      <c r="F65" s="37"/>
      <c r="G65" s="37"/>
      <c r="H65" s="37"/>
      <c r="I65" s="38"/>
      <c r="J65" s="19"/>
      <c r="K65" s="20"/>
      <c r="L65" s="21"/>
      <c r="M65" s="29"/>
      <c r="N65" s="34"/>
      <c r="O65" s="35"/>
    </row>
    <row r="66" spans="1:15" ht="0.75" customHeight="1">
      <c r="A66" s="13" t="s">
        <v>59</v>
      </c>
      <c r="B66" s="14"/>
      <c r="C66" s="14"/>
      <c r="D66" s="14"/>
      <c r="E66" s="14"/>
      <c r="F66" s="14"/>
      <c r="G66" s="14"/>
      <c r="H66" s="14"/>
      <c r="I66" s="15"/>
      <c r="J66" s="26" t="s">
        <v>60</v>
      </c>
      <c r="K66" s="14"/>
      <c r="L66" s="15"/>
      <c r="M66" s="52">
        <v>3033</v>
      </c>
      <c r="N66" s="43">
        <v>2721</v>
      </c>
      <c r="O66" s="31"/>
    </row>
    <row r="67" spans="1:15" ht="17.25" customHeight="1">
      <c r="A67" s="16"/>
      <c r="B67" s="17"/>
      <c r="C67" s="17"/>
      <c r="D67" s="17"/>
      <c r="E67" s="17"/>
      <c r="F67" s="17"/>
      <c r="G67" s="17"/>
      <c r="H67" s="17"/>
      <c r="I67" s="18"/>
      <c r="J67" s="16"/>
      <c r="K67" s="17"/>
      <c r="L67" s="18"/>
      <c r="M67" s="29"/>
      <c r="N67" s="34"/>
      <c r="O67" s="35"/>
    </row>
    <row r="68" spans="1:15" ht="0.75" customHeight="1">
      <c r="A68" s="19"/>
      <c r="B68" s="20"/>
      <c r="C68" s="20"/>
      <c r="D68" s="20"/>
      <c r="E68" s="20"/>
      <c r="F68" s="20"/>
      <c r="G68" s="20"/>
      <c r="H68" s="20"/>
      <c r="I68" s="21"/>
      <c r="J68" s="19"/>
      <c r="K68" s="20"/>
      <c r="L68" s="21"/>
      <c r="M68" s="44">
        <f>M15+M28+M30+M45+M59+M61+M62+M64+M66</f>
        <v>1187699</v>
      </c>
      <c r="N68" s="61">
        <f>N15+N28+N30+N45+N59+N61+N62+N64+N66</f>
        <v>1184302</v>
      </c>
      <c r="O68" s="62"/>
    </row>
    <row r="69" spans="1:15" ht="17.25" customHeight="1">
      <c r="A69" s="65" t="s">
        <v>61</v>
      </c>
      <c r="B69" s="37"/>
      <c r="C69" s="37"/>
      <c r="D69" s="37"/>
      <c r="E69" s="37"/>
      <c r="F69" s="37"/>
      <c r="G69" s="37"/>
      <c r="H69" s="37"/>
      <c r="I69" s="57"/>
      <c r="J69" s="58" t="s">
        <v>62</v>
      </c>
      <c r="K69" s="37"/>
      <c r="L69" s="38"/>
      <c r="M69" s="45"/>
      <c r="N69" s="63"/>
      <c r="O69" s="64"/>
    </row>
    <row r="70" spans="1:15" ht="0.75" customHeight="1">
      <c r="A70" s="13" t="s">
        <v>12</v>
      </c>
      <c r="B70" s="14"/>
      <c r="C70" s="14"/>
      <c r="D70" s="14"/>
      <c r="E70" s="14"/>
      <c r="F70" s="14"/>
      <c r="G70" s="14"/>
      <c r="H70" s="14"/>
      <c r="I70" s="15"/>
      <c r="J70" s="26" t="s">
        <v>12</v>
      </c>
      <c r="K70" s="14"/>
      <c r="L70" s="15"/>
      <c r="M70" s="27" t="s">
        <v>12</v>
      </c>
      <c r="N70" s="30" t="s">
        <v>12</v>
      </c>
      <c r="O70" s="31"/>
    </row>
    <row r="71" spans="1:15" ht="17.25" customHeight="1">
      <c r="A71" s="16"/>
      <c r="B71" s="17"/>
      <c r="C71" s="17"/>
      <c r="D71" s="17"/>
      <c r="E71" s="17"/>
      <c r="F71" s="17"/>
      <c r="G71" s="17"/>
      <c r="H71" s="17"/>
      <c r="I71" s="18"/>
      <c r="J71" s="16"/>
      <c r="K71" s="17"/>
      <c r="L71" s="18"/>
      <c r="M71" s="29"/>
      <c r="N71" s="34"/>
      <c r="O71" s="35"/>
    </row>
    <row r="72" spans="1:15" ht="0.75" customHeight="1">
      <c r="A72" s="19"/>
      <c r="B72" s="20"/>
      <c r="C72" s="20"/>
      <c r="D72" s="20"/>
      <c r="E72" s="20"/>
      <c r="F72" s="20"/>
      <c r="G72" s="20"/>
      <c r="H72" s="20"/>
      <c r="I72" s="21"/>
      <c r="J72" s="19"/>
      <c r="K72" s="20"/>
      <c r="L72" s="21"/>
      <c r="M72" s="27" t="s">
        <v>12</v>
      </c>
      <c r="N72" s="30" t="s">
        <v>12</v>
      </c>
      <c r="O72" s="31"/>
    </row>
    <row r="73" spans="1:15" ht="17.25" customHeight="1">
      <c r="A73" s="60" t="s">
        <v>63</v>
      </c>
      <c r="B73" s="14"/>
      <c r="C73" s="14"/>
      <c r="D73" s="14"/>
      <c r="E73" s="14"/>
      <c r="F73" s="14"/>
      <c r="G73" s="14"/>
      <c r="H73" s="14"/>
      <c r="I73" s="15"/>
      <c r="J73" s="47" t="s">
        <v>12</v>
      </c>
      <c r="K73" s="37"/>
      <c r="L73" s="38"/>
      <c r="M73" s="28"/>
      <c r="N73" s="32"/>
      <c r="O73" s="33"/>
    </row>
    <row r="74" spans="1:15" ht="0.75" customHeight="1">
      <c r="A74" s="19"/>
      <c r="B74" s="20"/>
      <c r="C74" s="20"/>
      <c r="D74" s="20"/>
      <c r="E74" s="20"/>
      <c r="F74" s="20"/>
      <c r="G74" s="20"/>
      <c r="H74" s="20"/>
      <c r="I74" s="21"/>
      <c r="J74" s="51" t="s">
        <v>64</v>
      </c>
      <c r="K74" s="14"/>
      <c r="L74" s="15"/>
      <c r="M74" s="29"/>
      <c r="N74" s="34"/>
      <c r="O74" s="35"/>
    </row>
    <row r="75" spans="1:15" ht="17.25" customHeight="1">
      <c r="A75" s="59" t="s">
        <v>65</v>
      </c>
      <c r="B75" s="37"/>
      <c r="C75" s="37"/>
      <c r="D75" s="37"/>
      <c r="E75" s="37"/>
      <c r="F75" s="37"/>
      <c r="G75" s="37"/>
      <c r="H75" s="37"/>
      <c r="I75" s="38"/>
      <c r="J75" s="19"/>
      <c r="K75" s="20"/>
      <c r="L75" s="21"/>
      <c r="M75" s="5">
        <v>0</v>
      </c>
      <c r="N75" s="49">
        <v>0</v>
      </c>
      <c r="O75" s="50"/>
    </row>
    <row r="76" spans="1:15" ht="0.75" customHeight="1">
      <c r="A76" s="54" t="s">
        <v>22</v>
      </c>
      <c r="B76" s="14"/>
      <c r="C76" s="14"/>
      <c r="D76" s="14"/>
      <c r="E76" s="14"/>
      <c r="F76" s="14"/>
      <c r="G76" s="14"/>
      <c r="H76" s="14"/>
      <c r="I76" s="15"/>
      <c r="J76" s="26" t="s">
        <v>66</v>
      </c>
      <c r="K76" s="14"/>
      <c r="L76" s="15"/>
      <c r="M76" s="52">
        <v>0</v>
      </c>
      <c r="N76" s="43">
        <v>0</v>
      </c>
      <c r="O76" s="31"/>
    </row>
    <row r="77" spans="1:15" ht="17.25" customHeight="1">
      <c r="A77" s="19"/>
      <c r="B77" s="20"/>
      <c r="C77" s="20"/>
      <c r="D77" s="20"/>
      <c r="E77" s="20"/>
      <c r="F77" s="20"/>
      <c r="G77" s="20"/>
      <c r="H77" s="20"/>
      <c r="I77" s="21"/>
      <c r="J77" s="16"/>
      <c r="K77" s="17"/>
      <c r="L77" s="18"/>
      <c r="M77" s="29"/>
      <c r="N77" s="34"/>
      <c r="O77" s="35"/>
    </row>
    <row r="78" spans="1:15" ht="0.75" customHeight="1">
      <c r="A78" s="13" t="s">
        <v>67</v>
      </c>
      <c r="B78" s="14"/>
      <c r="C78" s="14"/>
      <c r="D78" s="14"/>
      <c r="E78" s="14"/>
      <c r="F78" s="14"/>
      <c r="G78" s="14"/>
      <c r="H78" s="14"/>
      <c r="I78" s="15"/>
      <c r="J78" s="19"/>
      <c r="K78" s="20"/>
      <c r="L78" s="21"/>
      <c r="M78" s="52">
        <v>0</v>
      </c>
      <c r="N78" s="43">
        <v>0</v>
      </c>
      <c r="O78" s="31"/>
    </row>
    <row r="79" spans="1:15" ht="17.25" customHeight="1">
      <c r="A79" s="16"/>
      <c r="B79" s="17"/>
      <c r="C79" s="17"/>
      <c r="D79" s="17"/>
      <c r="E79" s="17"/>
      <c r="F79" s="17"/>
      <c r="G79" s="17"/>
      <c r="H79" s="17"/>
      <c r="I79" s="18"/>
      <c r="J79" s="47" t="s">
        <v>68</v>
      </c>
      <c r="K79" s="37"/>
      <c r="L79" s="38"/>
      <c r="M79" s="28"/>
      <c r="N79" s="32"/>
      <c r="O79" s="33"/>
    </row>
    <row r="80" spans="1:15" ht="0.75" customHeight="1">
      <c r="A80" s="19"/>
      <c r="B80" s="20"/>
      <c r="C80" s="20"/>
      <c r="D80" s="20"/>
      <c r="E80" s="20"/>
      <c r="F80" s="20"/>
      <c r="G80" s="20"/>
      <c r="H80" s="20"/>
      <c r="I80" s="21"/>
      <c r="J80" s="26" t="s">
        <v>69</v>
      </c>
      <c r="K80" s="14"/>
      <c r="L80" s="15"/>
      <c r="M80" s="29"/>
      <c r="N80" s="34"/>
      <c r="O80" s="35"/>
    </row>
    <row r="81" spans="1:15" ht="17.25" customHeight="1">
      <c r="A81" s="59" t="s">
        <v>70</v>
      </c>
      <c r="B81" s="37"/>
      <c r="C81" s="37"/>
      <c r="D81" s="37"/>
      <c r="E81" s="37"/>
      <c r="F81" s="37"/>
      <c r="G81" s="37"/>
      <c r="H81" s="37"/>
      <c r="I81" s="38"/>
      <c r="J81" s="16"/>
      <c r="K81" s="17"/>
      <c r="L81" s="18"/>
      <c r="M81" s="5">
        <v>0</v>
      </c>
      <c r="N81" s="49">
        <v>0</v>
      </c>
      <c r="O81" s="50"/>
    </row>
    <row r="82" spans="1:15" ht="0.75" customHeight="1">
      <c r="A82" s="13" t="s">
        <v>71</v>
      </c>
      <c r="B82" s="14"/>
      <c r="C82" s="14"/>
      <c r="D82" s="14"/>
      <c r="E82" s="14"/>
      <c r="F82" s="14"/>
      <c r="G82" s="14"/>
      <c r="H82" s="14"/>
      <c r="I82" s="15"/>
      <c r="J82" s="19"/>
      <c r="K82" s="20"/>
      <c r="L82" s="21"/>
      <c r="M82" s="52">
        <v>0</v>
      </c>
      <c r="N82" s="43">
        <v>0</v>
      </c>
      <c r="O82" s="31"/>
    </row>
    <row r="83" spans="1:15" ht="17.25" customHeight="1">
      <c r="A83" s="16"/>
      <c r="B83" s="17"/>
      <c r="C83" s="17"/>
      <c r="D83" s="17"/>
      <c r="E83" s="17"/>
      <c r="F83" s="17"/>
      <c r="G83" s="17"/>
      <c r="H83" s="17"/>
      <c r="I83" s="18"/>
      <c r="J83" s="53" t="s">
        <v>72</v>
      </c>
      <c r="K83" s="14"/>
      <c r="L83" s="15"/>
      <c r="M83" s="29"/>
      <c r="N83" s="34"/>
      <c r="O83" s="35"/>
    </row>
    <row r="84" spans="1:15" ht="0.75" customHeight="1">
      <c r="A84" s="19"/>
      <c r="B84" s="20"/>
      <c r="C84" s="20"/>
      <c r="D84" s="20"/>
      <c r="E84" s="20"/>
      <c r="F84" s="20"/>
      <c r="G84" s="20"/>
      <c r="H84" s="20"/>
      <c r="I84" s="21"/>
      <c r="J84" s="19"/>
      <c r="K84" s="20"/>
      <c r="L84" s="21"/>
      <c r="M84" s="52">
        <v>1227</v>
      </c>
      <c r="N84" s="43">
        <v>2400</v>
      </c>
      <c r="O84" s="31"/>
    </row>
    <row r="85" spans="1:15" ht="17.25" customHeight="1">
      <c r="A85" s="59" t="s">
        <v>73</v>
      </c>
      <c r="B85" s="37"/>
      <c r="C85" s="37"/>
      <c r="D85" s="37"/>
      <c r="E85" s="37"/>
      <c r="F85" s="37"/>
      <c r="G85" s="37"/>
      <c r="H85" s="37"/>
      <c r="I85" s="57"/>
      <c r="J85" s="58" t="s">
        <v>74</v>
      </c>
      <c r="K85" s="37"/>
      <c r="L85" s="38"/>
      <c r="M85" s="28"/>
      <c r="N85" s="32"/>
      <c r="O85" s="33"/>
    </row>
    <row r="86" spans="1:15" ht="0.75" customHeight="1">
      <c r="A86" s="13" t="s">
        <v>75</v>
      </c>
      <c r="B86" s="14"/>
      <c r="C86" s="14"/>
      <c r="D86" s="14"/>
      <c r="E86" s="14"/>
      <c r="F86" s="14"/>
      <c r="G86" s="14"/>
      <c r="H86" s="14"/>
      <c r="I86" s="15"/>
      <c r="J86" s="51" t="s">
        <v>76</v>
      </c>
      <c r="K86" s="14"/>
      <c r="L86" s="15"/>
      <c r="M86" s="29"/>
      <c r="N86" s="34"/>
      <c r="O86" s="35"/>
    </row>
    <row r="87" spans="1:15" ht="17.25" customHeight="1">
      <c r="A87" s="16"/>
      <c r="B87" s="17"/>
      <c r="C87" s="17"/>
      <c r="D87" s="17"/>
      <c r="E87" s="17"/>
      <c r="F87" s="17"/>
      <c r="G87" s="17"/>
      <c r="H87" s="17"/>
      <c r="I87" s="18"/>
      <c r="J87" s="19"/>
      <c r="K87" s="20"/>
      <c r="L87" s="21"/>
      <c r="M87" s="7">
        <v>490</v>
      </c>
      <c r="N87" s="49">
        <v>0</v>
      </c>
      <c r="O87" s="50"/>
    </row>
    <row r="88" spans="1:15" ht="0.75" customHeight="1">
      <c r="A88" s="19"/>
      <c r="B88" s="20"/>
      <c r="C88" s="20"/>
      <c r="D88" s="20"/>
      <c r="E88" s="20"/>
      <c r="F88" s="20"/>
      <c r="G88" s="20"/>
      <c r="H88" s="20"/>
      <c r="I88" s="21"/>
      <c r="J88" s="26" t="s">
        <v>77</v>
      </c>
      <c r="K88" s="14"/>
      <c r="L88" s="15"/>
      <c r="M88" s="52">
        <v>0</v>
      </c>
      <c r="N88" s="43">
        <v>0</v>
      </c>
      <c r="O88" s="31"/>
    </row>
    <row r="89" spans="1:15" ht="17.25" customHeight="1">
      <c r="A89" s="48" t="s">
        <v>78</v>
      </c>
      <c r="B89" s="14"/>
      <c r="C89" s="14"/>
      <c r="D89" s="14"/>
      <c r="E89" s="14"/>
      <c r="F89" s="14"/>
      <c r="G89" s="14"/>
      <c r="H89" s="14"/>
      <c r="I89" s="15"/>
      <c r="J89" s="16"/>
      <c r="K89" s="17"/>
      <c r="L89" s="18"/>
      <c r="M89" s="29"/>
      <c r="N89" s="34"/>
      <c r="O89" s="35"/>
    </row>
    <row r="90" spans="1:15" ht="0.75" customHeight="1">
      <c r="A90" s="19"/>
      <c r="B90" s="20"/>
      <c r="C90" s="20"/>
      <c r="D90" s="20"/>
      <c r="E90" s="20"/>
      <c r="F90" s="20"/>
      <c r="G90" s="20"/>
      <c r="H90" s="20"/>
      <c r="I90" s="21"/>
      <c r="J90" s="19"/>
      <c r="K90" s="20"/>
      <c r="L90" s="21"/>
      <c r="M90" s="52">
        <v>0</v>
      </c>
      <c r="N90" s="43">
        <v>0</v>
      </c>
      <c r="O90" s="31"/>
    </row>
    <row r="91" spans="1:15" ht="17.25" customHeight="1">
      <c r="A91" s="59" t="s">
        <v>79</v>
      </c>
      <c r="B91" s="37"/>
      <c r="C91" s="37"/>
      <c r="D91" s="37"/>
      <c r="E91" s="37"/>
      <c r="F91" s="37"/>
      <c r="G91" s="37"/>
      <c r="H91" s="37"/>
      <c r="I91" s="38"/>
      <c r="J91" s="53" t="s">
        <v>80</v>
      </c>
      <c r="K91" s="14"/>
      <c r="L91" s="15"/>
      <c r="M91" s="29"/>
      <c r="N91" s="34"/>
      <c r="O91" s="35"/>
    </row>
    <row r="92" spans="1:15" ht="0.75" customHeight="1">
      <c r="A92" s="54" t="s">
        <v>81</v>
      </c>
      <c r="B92" s="14"/>
      <c r="C92" s="14"/>
      <c r="D92" s="14"/>
      <c r="E92" s="14"/>
      <c r="F92" s="14"/>
      <c r="G92" s="14"/>
      <c r="H92" s="14"/>
      <c r="I92" s="15"/>
      <c r="J92" s="19"/>
      <c r="K92" s="20"/>
      <c r="L92" s="21"/>
      <c r="M92" s="52">
        <v>0</v>
      </c>
      <c r="N92" s="43">
        <v>0</v>
      </c>
      <c r="O92" s="31"/>
    </row>
    <row r="93" spans="1:15" ht="17.25" customHeight="1">
      <c r="A93" s="19"/>
      <c r="B93" s="20"/>
      <c r="C93" s="20"/>
      <c r="D93" s="20"/>
      <c r="E93" s="20"/>
      <c r="F93" s="20"/>
      <c r="G93" s="20"/>
      <c r="H93" s="20"/>
      <c r="I93" s="21"/>
      <c r="J93" s="47" t="s">
        <v>82</v>
      </c>
      <c r="K93" s="37"/>
      <c r="L93" s="38"/>
      <c r="M93" s="29"/>
      <c r="N93" s="34"/>
      <c r="O93" s="35"/>
    </row>
    <row r="94" spans="1:15" ht="0.75" customHeight="1">
      <c r="A94" s="54" t="s">
        <v>83</v>
      </c>
      <c r="B94" s="14"/>
      <c r="C94" s="14"/>
      <c r="D94" s="14"/>
      <c r="E94" s="14"/>
      <c r="F94" s="14"/>
      <c r="G94" s="14"/>
      <c r="H94" s="14"/>
      <c r="I94" s="15"/>
      <c r="J94" s="51" t="s">
        <v>84</v>
      </c>
      <c r="K94" s="14"/>
      <c r="L94" s="15"/>
      <c r="M94" s="52">
        <v>0</v>
      </c>
      <c r="N94" s="43">
        <v>0</v>
      </c>
      <c r="O94" s="31"/>
    </row>
    <row r="95" spans="1:15" ht="17.25" customHeight="1">
      <c r="A95" s="19"/>
      <c r="B95" s="20"/>
      <c r="C95" s="20"/>
      <c r="D95" s="20"/>
      <c r="E95" s="20"/>
      <c r="F95" s="20"/>
      <c r="G95" s="20"/>
      <c r="H95" s="20"/>
      <c r="I95" s="21"/>
      <c r="J95" s="19"/>
      <c r="K95" s="20"/>
      <c r="L95" s="21"/>
      <c r="M95" s="29"/>
      <c r="N95" s="34"/>
      <c r="O95" s="35"/>
    </row>
    <row r="96" spans="1:15" ht="0.75" customHeight="1">
      <c r="A96" s="13" t="s">
        <v>85</v>
      </c>
      <c r="B96" s="14"/>
      <c r="C96" s="14"/>
      <c r="D96" s="14"/>
      <c r="E96" s="14"/>
      <c r="F96" s="14"/>
      <c r="G96" s="14"/>
      <c r="H96" s="14"/>
      <c r="I96" s="15"/>
      <c r="J96" s="26" t="s">
        <v>86</v>
      </c>
      <c r="K96" s="14"/>
      <c r="L96" s="15"/>
      <c r="M96" s="52">
        <v>0</v>
      </c>
      <c r="N96" s="43">
        <v>0</v>
      </c>
      <c r="O96" s="31"/>
    </row>
    <row r="97" spans="1:15" ht="17.25" customHeight="1">
      <c r="A97" s="16"/>
      <c r="B97" s="17"/>
      <c r="C97" s="17"/>
      <c r="D97" s="17"/>
      <c r="E97" s="17"/>
      <c r="F97" s="17"/>
      <c r="G97" s="17"/>
      <c r="H97" s="17"/>
      <c r="I97" s="18"/>
      <c r="J97" s="16"/>
      <c r="K97" s="17"/>
      <c r="L97" s="18"/>
      <c r="M97" s="28"/>
      <c r="N97" s="32"/>
      <c r="O97" s="33"/>
    </row>
    <row r="98" spans="1:15" ht="0.75" customHeight="1">
      <c r="A98" s="19"/>
      <c r="B98" s="20"/>
      <c r="C98" s="20"/>
      <c r="D98" s="20"/>
      <c r="E98" s="20"/>
      <c r="F98" s="20"/>
      <c r="G98" s="20"/>
      <c r="H98" s="20"/>
      <c r="I98" s="21"/>
      <c r="J98" s="19"/>
      <c r="K98" s="20"/>
      <c r="L98" s="21"/>
      <c r="M98" s="29"/>
      <c r="N98" s="34"/>
      <c r="O98" s="35"/>
    </row>
    <row r="99" spans="1:15" ht="18.75" customHeight="1">
      <c r="A99" s="56" t="s">
        <v>87</v>
      </c>
      <c r="B99" s="37"/>
      <c r="C99" s="37"/>
      <c r="D99" s="37"/>
      <c r="E99" s="37"/>
      <c r="F99" s="37"/>
      <c r="G99" s="37"/>
      <c r="H99" s="37"/>
      <c r="I99" s="57"/>
      <c r="J99" s="58" t="s">
        <v>88</v>
      </c>
      <c r="K99" s="37"/>
      <c r="L99" s="57"/>
      <c r="M99" s="8">
        <f>M84+M87+M96</f>
        <v>1717</v>
      </c>
      <c r="N99" s="40">
        <f>N84+N87+N96</f>
        <v>2400</v>
      </c>
      <c r="O99" s="41"/>
    </row>
    <row r="100" spans="1:15" ht="0.75" customHeight="1">
      <c r="A100" s="54" t="s">
        <v>12</v>
      </c>
      <c r="B100" s="14"/>
      <c r="C100" s="14"/>
      <c r="D100" s="14"/>
      <c r="E100" s="14"/>
      <c r="F100" s="14"/>
      <c r="G100" s="14"/>
      <c r="H100" s="14"/>
      <c r="I100" s="15"/>
      <c r="J100" s="26" t="s">
        <v>12</v>
      </c>
      <c r="K100" s="14"/>
      <c r="L100" s="15"/>
      <c r="M100" s="27" t="s">
        <v>12</v>
      </c>
      <c r="N100" s="30" t="s">
        <v>12</v>
      </c>
      <c r="O100" s="31"/>
    </row>
    <row r="101" spans="1:15" ht="17.25" customHeight="1">
      <c r="A101" s="19"/>
      <c r="B101" s="20"/>
      <c r="C101" s="20"/>
      <c r="D101" s="20"/>
      <c r="E101" s="20"/>
      <c r="F101" s="20"/>
      <c r="G101" s="20"/>
      <c r="H101" s="20"/>
      <c r="I101" s="21"/>
      <c r="J101" s="16"/>
      <c r="K101" s="17"/>
      <c r="L101" s="18"/>
      <c r="M101" s="29"/>
      <c r="N101" s="34"/>
      <c r="O101" s="35"/>
    </row>
    <row r="102" spans="1:15" ht="0.75" customHeight="1">
      <c r="A102" s="55" t="s">
        <v>89</v>
      </c>
      <c r="B102" s="14"/>
      <c r="C102" s="14"/>
      <c r="D102" s="14"/>
      <c r="E102" s="14"/>
      <c r="F102" s="14"/>
      <c r="G102" s="14"/>
      <c r="H102" s="14"/>
      <c r="I102" s="15"/>
      <c r="J102" s="19"/>
      <c r="K102" s="20"/>
      <c r="L102" s="21"/>
      <c r="M102" s="27" t="s">
        <v>12</v>
      </c>
      <c r="N102" s="30" t="s">
        <v>12</v>
      </c>
      <c r="O102" s="31"/>
    </row>
    <row r="103" spans="1:15" ht="17.25" customHeight="1">
      <c r="A103" s="19"/>
      <c r="B103" s="20"/>
      <c r="C103" s="20"/>
      <c r="D103" s="20"/>
      <c r="E103" s="20"/>
      <c r="F103" s="20"/>
      <c r="G103" s="20"/>
      <c r="H103" s="20"/>
      <c r="I103" s="21"/>
      <c r="J103" s="47" t="s">
        <v>12</v>
      </c>
      <c r="K103" s="37"/>
      <c r="L103" s="38"/>
      <c r="M103" s="28"/>
      <c r="N103" s="32"/>
      <c r="O103" s="33"/>
    </row>
    <row r="104" spans="1:15" ht="0.75" customHeight="1">
      <c r="A104" s="54" t="s">
        <v>90</v>
      </c>
      <c r="B104" s="14"/>
      <c r="C104" s="14"/>
      <c r="D104" s="14"/>
      <c r="E104" s="14"/>
      <c r="F104" s="14"/>
      <c r="G104" s="14"/>
      <c r="H104" s="14"/>
      <c r="I104" s="15"/>
      <c r="J104" s="51" t="s">
        <v>91</v>
      </c>
      <c r="K104" s="14"/>
      <c r="L104" s="15"/>
      <c r="M104" s="29"/>
      <c r="N104" s="34"/>
      <c r="O104" s="35"/>
    </row>
    <row r="105" spans="1:15" ht="17.25" customHeight="1">
      <c r="A105" s="19"/>
      <c r="B105" s="20"/>
      <c r="C105" s="20"/>
      <c r="D105" s="20"/>
      <c r="E105" s="20"/>
      <c r="F105" s="20"/>
      <c r="G105" s="20"/>
      <c r="H105" s="20"/>
      <c r="I105" s="21"/>
      <c r="J105" s="19"/>
      <c r="K105" s="20"/>
      <c r="L105" s="21"/>
      <c r="M105" s="7">
        <v>1000000</v>
      </c>
      <c r="N105" s="49">
        <v>1000000</v>
      </c>
      <c r="O105" s="50"/>
    </row>
    <row r="106" spans="1:15" ht="0.75" customHeight="1">
      <c r="A106" s="13" t="s">
        <v>15</v>
      </c>
      <c r="B106" s="14"/>
      <c r="C106" s="14"/>
      <c r="D106" s="14"/>
      <c r="E106" s="14"/>
      <c r="F106" s="14"/>
      <c r="G106" s="14"/>
      <c r="H106" s="14"/>
      <c r="I106" s="15"/>
      <c r="J106" s="51" t="s">
        <v>12</v>
      </c>
      <c r="K106" s="14"/>
      <c r="L106" s="15"/>
      <c r="M106" s="27" t="s">
        <v>12</v>
      </c>
      <c r="N106" s="30" t="s">
        <v>12</v>
      </c>
      <c r="O106" s="31"/>
    </row>
    <row r="107" spans="1:15" ht="17.25" customHeight="1">
      <c r="A107" s="16"/>
      <c r="B107" s="17"/>
      <c r="C107" s="17"/>
      <c r="D107" s="17"/>
      <c r="E107" s="17"/>
      <c r="F107" s="17"/>
      <c r="G107" s="17"/>
      <c r="H107" s="17"/>
      <c r="I107" s="18"/>
      <c r="J107" s="19"/>
      <c r="K107" s="20"/>
      <c r="L107" s="21"/>
      <c r="M107" s="28"/>
      <c r="N107" s="32"/>
      <c r="O107" s="33"/>
    </row>
    <row r="108" spans="1:15" ht="0.75" customHeight="1">
      <c r="A108" s="19"/>
      <c r="B108" s="20"/>
      <c r="C108" s="20"/>
      <c r="D108" s="20"/>
      <c r="E108" s="20"/>
      <c r="F108" s="20"/>
      <c r="G108" s="20"/>
      <c r="H108" s="20"/>
      <c r="I108" s="21"/>
      <c r="J108" s="51" t="s">
        <v>92</v>
      </c>
      <c r="K108" s="14"/>
      <c r="L108" s="15"/>
      <c r="M108" s="29"/>
      <c r="N108" s="34"/>
      <c r="O108" s="35"/>
    </row>
    <row r="109" spans="1:15" ht="17.25" customHeight="1">
      <c r="A109" s="42" t="s">
        <v>93</v>
      </c>
      <c r="B109" s="37"/>
      <c r="C109" s="37"/>
      <c r="D109" s="37"/>
      <c r="E109" s="37"/>
      <c r="F109" s="37"/>
      <c r="G109" s="37"/>
      <c r="H109" s="37"/>
      <c r="I109" s="38"/>
      <c r="J109" s="19"/>
      <c r="K109" s="20"/>
      <c r="L109" s="21"/>
      <c r="M109" s="5">
        <v>1000000</v>
      </c>
      <c r="N109" s="49">
        <v>1000000</v>
      </c>
      <c r="O109" s="50"/>
    </row>
    <row r="110" spans="1:15" ht="0.75" customHeight="1">
      <c r="A110" s="54" t="s">
        <v>94</v>
      </c>
      <c r="B110" s="14"/>
      <c r="C110" s="14"/>
      <c r="D110" s="14"/>
      <c r="E110" s="14"/>
      <c r="F110" s="14"/>
      <c r="G110" s="14"/>
      <c r="H110" s="14"/>
      <c r="I110" s="15"/>
      <c r="J110" s="26" t="s">
        <v>95</v>
      </c>
      <c r="K110" s="14"/>
      <c r="L110" s="15"/>
      <c r="M110" s="52">
        <v>0</v>
      </c>
      <c r="N110" s="43">
        <v>0</v>
      </c>
      <c r="O110" s="31"/>
    </row>
    <row r="111" spans="1:15" ht="17.25" customHeight="1">
      <c r="A111" s="19"/>
      <c r="B111" s="20"/>
      <c r="C111" s="20"/>
      <c r="D111" s="20"/>
      <c r="E111" s="20"/>
      <c r="F111" s="20"/>
      <c r="G111" s="20"/>
      <c r="H111" s="20"/>
      <c r="I111" s="21"/>
      <c r="J111" s="16"/>
      <c r="K111" s="17"/>
      <c r="L111" s="18"/>
      <c r="M111" s="28"/>
      <c r="N111" s="32"/>
      <c r="O111" s="33"/>
    </row>
    <row r="112" spans="1:15" ht="0.75" customHeight="1">
      <c r="A112" s="54" t="s">
        <v>96</v>
      </c>
      <c r="B112" s="14"/>
      <c r="C112" s="14"/>
      <c r="D112" s="14"/>
      <c r="E112" s="14"/>
      <c r="F112" s="14"/>
      <c r="G112" s="14"/>
      <c r="H112" s="14"/>
      <c r="I112" s="15"/>
      <c r="J112" s="19"/>
      <c r="K112" s="20"/>
      <c r="L112" s="21"/>
      <c r="M112" s="29"/>
      <c r="N112" s="34"/>
      <c r="O112" s="35"/>
    </row>
    <row r="113" spans="1:15" ht="17.25" customHeight="1">
      <c r="A113" s="19"/>
      <c r="B113" s="20"/>
      <c r="C113" s="20"/>
      <c r="D113" s="20"/>
      <c r="E113" s="20"/>
      <c r="F113" s="20"/>
      <c r="G113" s="20"/>
      <c r="H113" s="20"/>
      <c r="I113" s="21"/>
      <c r="J113" s="47" t="s">
        <v>97</v>
      </c>
      <c r="K113" s="37"/>
      <c r="L113" s="38"/>
      <c r="M113" s="6">
        <v>0</v>
      </c>
      <c r="N113" s="49">
        <v>0</v>
      </c>
      <c r="O113" s="50"/>
    </row>
    <row r="114" spans="1:15" ht="0.75" customHeight="1">
      <c r="A114" s="13" t="s">
        <v>98</v>
      </c>
      <c r="B114" s="14"/>
      <c r="C114" s="14"/>
      <c r="D114" s="14"/>
      <c r="E114" s="14"/>
      <c r="F114" s="14"/>
      <c r="G114" s="14"/>
      <c r="H114" s="14"/>
      <c r="I114" s="15"/>
      <c r="J114" s="51" t="s">
        <v>99</v>
      </c>
      <c r="K114" s="14"/>
      <c r="L114" s="15"/>
      <c r="M114" s="52">
        <v>0</v>
      </c>
      <c r="N114" s="43">
        <v>0</v>
      </c>
      <c r="O114" s="31"/>
    </row>
    <row r="115" spans="1:15" ht="17.25" customHeight="1">
      <c r="A115" s="16"/>
      <c r="B115" s="17"/>
      <c r="C115" s="17"/>
      <c r="D115" s="17"/>
      <c r="E115" s="17"/>
      <c r="F115" s="17"/>
      <c r="G115" s="17"/>
      <c r="H115" s="17"/>
      <c r="I115" s="18"/>
      <c r="J115" s="19"/>
      <c r="K115" s="20"/>
      <c r="L115" s="21"/>
      <c r="M115" s="29"/>
      <c r="N115" s="34"/>
      <c r="O115" s="35"/>
    </row>
    <row r="116" spans="1:15" ht="0.75" customHeight="1">
      <c r="A116" s="19"/>
      <c r="B116" s="20"/>
      <c r="C116" s="20"/>
      <c r="D116" s="20"/>
      <c r="E116" s="20"/>
      <c r="F116" s="20"/>
      <c r="G116" s="20"/>
      <c r="H116" s="20"/>
      <c r="I116" s="21"/>
      <c r="J116" s="26" t="s">
        <v>100</v>
      </c>
      <c r="K116" s="14"/>
      <c r="L116" s="15"/>
      <c r="M116" s="52">
        <v>0</v>
      </c>
      <c r="N116" s="43">
        <v>0</v>
      </c>
      <c r="O116" s="31"/>
    </row>
    <row r="117" spans="1:15" ht="17.25" customHeight="1">
      <c r="A117" s="48" t="s">
        <v>101</v>
      </c>
      <c r="B117" s="14"/>
      <c r="C117" s="14"/>
      <c r="D117" s="14"/>
      <c r="E117" s="14"/>
      <c r="F117" s="14"/>
      <c r="G117" s="14"/>
      <c r="H117" s="14"/>
      <c r="I117" s="15"/>
      <c r="J117" s="16"/>
      <c r="K117" s="17"/>
      <c r="L117" s="18"/>
      <c r="M117" s="28"/>
      <c r="N117" s="32"/>
      <c r="O117" s="33"/>
    </row>
    <row r="118" spans="1:15" ht="0.75" customHeight="1">
      <c r="A118" s="19"/>
      <c r="B118" s="20"/>
      <c r="C118" s="20"/>
      <c r="D118" s="20"/>
      <c r="E118" s="20"/>
      <c r="F118" s="20"/>
      <c r="G118" s="20"/>
      <c r="H118" s="20"/>
      <c r="I118" s="21"/>
      <c r="J118" s="19"/>
      <c r="K118" s="20"/>
      <c r="L118" s="21"/>
      <c r="M118" s="29"/>
      <c r="N118" s="34"/>
      <c r="O118" s="35"/>
    </row>
    <row r="119" spans="1:15" ht="17.25" customHeight="1">
      <c r="A119" s="48" t="s">
        <v>102</v>
      </c>
      <c r="B119" s="14"/>
      <c r="C119" s="14"/>
      <c r="D119" s="14"/>
      <c r="E119" s="14"/>
      <c r="F119" s="14"/>
      <c r="G119" s="14"/>
      <c r="H119" s="14"/>
      <c r="I119" s="15"/>
      <c r="J119" s="53" t="s">
        <v>103</v>
      </c>
      <c r="K119" s="14"/>
      <c r="L119" s="15"/>
      <c r="M119" s="5">
        <v>-6348</v>
      </c>
      <c r="N119" s="49">
        <v>-21</v>
      </c>
      <c r="O119" s="50"/>
    </row>
    <row r="120" spans="1:15" ht="0.75" customHeight="1">
      <c r="A120" s="19"/>
      <c r="B120" s="20"/>
      <c r="C120" s="20"/>
      <c r="D120" s="20"/>
      <c r="E120" s="20"/>
      <c r="F120" s="20"/>
      <c r="G120" s="20"/>
      <c r="H120" s="20"/>
      <c r="I120" s="21"/>
      <c r="J120" s="19"/>
      <c r="K120" s="20"/>
      <c r="L120" s="21"/>
      <c r="M120" s="52">
        <f>M125+M126</f>
        <v>192330</v>
      </c>
      <c r="N120" s="43">
        <f>N125+N126</f>
        <v>181923</v>
      </c>
      <c r="O120" s="31"/>
    </row>
    <row r="121" spans="1:15" ht="17.25" customHeight="1">
      <c r="A121" s="42" t="s">
        <v>104</v>
      </c>
      <c r="B121" s="37"/>
      <c r="C121" s="37"/>
      <c r="D121" s="37"/>
      <c r="E121" s="37"/>
      <c r="F121" s="37"/>
      <c r="G121" s="37"/>
      <c r="H121" s="37"/>
      <c r="I121" s="38"/>
      <c r="J121" s="47" t="s">
        <v>105</v>
      </c>
      <c r="K121" s="37"/>
      <c r="L121" s="38"/>
      <c r="M121" s="29"/>
      <c r="N121" s="34"/>
      <c r="O121" s="35"/>
    </row>
    <row r="122" spans="1:15" ht="0.75" customHeight="1">
      <c r="A122" s="13" t="s">
        <v>106</v>
      </c>
      <c r="B122" s="14"/>
      <c r="C122" s="14"/>
      <c r="D122" s="14"/>
      <c r="E122" s="14"/>
      <c r="F122" s="14"/>
      <c r="G122" s="14"/>
      <c r="H122" s="14"/>
      <c r="I122" s="15"/>
      <c r="J122" s="26" t="s">
        <v>12</v>
      </c>
      <c r="K122" s="14"/>
      <c r="L122" s="15"/>
      <c r="M122" s="27" t="s">
        <v>12</v>
      </c>
      <c r="N122" s="30" t="s">
        <v>12</v>
      </c>
      <c r="O122" s="31"/>
    </row>
    <row r="123" spans="1:15" ht="17.25" customHeight="1">
      <c r="A123" s="16"/>
      <c r="B123" s="17"/>
      <c r="C123" s="17"/>
      <c r="D123" s="17"/>
      <c r="E123" s="17"/>
      <c r="F123" s="17"/>
      <c r="G123" s="17"/>
      <c r="H123" s="17"/>
      <c r="I123" s="18"/>
      <c r="J123" s="16"/>
      <c r="K123" s="17"/>
      <c r="L123" s="18"/>
      <c r="M123" s="28"/>
      <c r="N123" s="32"/>
      <c r="O123" s="33"/>
    </row>
    <row r="124" spans="1:15" ht="0.75" customHeight="1">
      <c r="A124" s="19"/>
      <c r="B124" s="20"/>
      <c r="C124" s="20"/>
      <c r="D124" s="20"/>
      <c r="E124" s="20"/>
      <c r="F124" s="20"/>
      <c r="G124" s="20"/>
      <c r="H124" s="20"/>
      <c r="I124" s="21"/>
      <c r="J124" s="19"/>
      <c r="K124" s="20"/>
      <c r="L124" s="21"/>
      <c r="M124" s="29"/>
      <c r="N124" s="34"/>
      <c r="O124" s="35"/>
    </row>
    <row r="125" spans="1:15" ht="21" customHeight="1">
      <c r="A125" s="48" t="s">
        <v>107</v>
      </c>
      <c r="B125" s="14"/>
      <c r="C125" s="14"/>
      <c r="D125" s="14"/>
      <c r="E125" s="14"/>
      <c r="F125" s="14"/>
      <c r="G125" s="14"/>
      <c r="H125" s="14"/>
      <c r="I125" s="15"/>
      <c r="J125" s="47" t="s">
        <v>108</v>
      </c>
      <c r="K125" s="37"/>
      <c r="L125" s="38"/>
      <c r="M125" s="6">
        <v>181923</v>
      </c>
      <c r="N125" s="49">
        <v>162910</v>
      </c>
      <c r="O125" s="50"/>
    </row>
    <row r="126" spans="1:15" ht="0.75" customHeight="1">
      <c r="A126" s="19"/>
      <c r="B126" s="20"/>
      <c r="C126" s="20"/>
      <c r="D126" s="20"/>
      <c r="E126" s="20"/>
      <c r="F126" s="20"/>
      <c r="G126" s="20"/>
      <c r="H126" s="20"/>
      <c r="I126" s="21"/>
      <c r="J126" s="51" t="s">
        <v>109</v>
      </c>
      <c r="K126" s="14"/>
      <c r="L126" s="15"/>
      <c r="M126" s="52">
        <v>10407</v>
      </c>
      <c r="N126" s="43">
        <v>19013</v>
      </c>
      <c r="O126" s="31"/>
    </row>
    <row r="127" spans="1:15" ht="17.25" customHeight="1">
      <c r="A127" s="42" t="s">
        <v>110</v>
      </c>
      <c r="B127" s="37"/>
      <c r="C127" s="37"/>
      <c r="D127" s="37"/>
      <c r="E127" s="37"/>
      <c r="F127" s="37"/>
      <c r="G127" s="37"/>
      <c r="H127" s="37"/>
      <c r="I127" s="38"/>
      <c r="J127" s="19"/>
      <c r="K127" s="20"/>
      <c r="L127" s="21"/>
      <c r="M127" s="28"/>
      <c r="N127" s="34"/>
      <c r="O127" s="35"/>
    </row>
    <row r="128" spans="1:15" ht="0.75" customHeight="1">
      <c r="A128" s="13" t="s">
        <v>111</v>
      </c>
      <c r="B128" s="14"/>
      <c r="C128" s="14"/>
      <c r="D128" s="14"/>
      <c r="E128" s="14"/>
      <c r="F128" s="14"/>
      <c r="G128" s="14"/>
      <c r="H128" s="14"/>
      <c r="I128" s="15"/>
      <c r="J128" s="26" t="s">
        <v>112</v>
      </c>
      <c r="K128" s="14"/>
      <c r="L128" s="15"/>
      <c r="M128" s="29"/>
      <c r="N128" s="43">
        <v>0</v>
      </c>
      <c r="O128" s="31"/>
    </row>
    <row r="129" spans="1:17" ht="17.25" customHeight="1">
      <c r="A129" s="16"/>
      <c r="B129" s="17"/>
      <c r="C129" s="17"/>
      <c r="D129" s="17"/>
      <c r="E129" s="17"/>
      <c r="F129" s="17"/>
      <c r="G129" s="17"/>
      <c r="H129" s="17"/>
      <c r="I129" s="18"/>
      <c r="J129" s="16"/>
      <c r="K129" s="17"/>
      <c r="L129" s="18"/>
      <c r="M129" s="7">
        <v>0</v>
      </c>
      <c r="N129" s="32"/>
      <c r="O129" s="33"/>
      <c r="Q129" s="12"/>
    </row>
    <row r="130" spans="1:17" ht="0.75" customHeight="1">
      <c r="A130" s="19"/>
      <c r="B130" s="20"/>
      <c r="C130" s="20"/>
      <c r="D130" s="20"/>
      <c r="E130" s="20"/>
      <c r="F130" s="20"/>
      <c r="G130" s="20"/>
      <c r="H130" s="20"/>
      <c r="I130" s="21"/>
      <c r="J130" s="19"/>
      <c r="K130" s="20"/>
      <c r="L130" s="21"/>
      <c r="M130" s="44">
        <f>M68-M99</f>
        <v>1185982</v>
      </c>
      <c r="N130" s="34"/>
      <c r="O130" s="35"/>
      <c r="Q130" s="12"/>
    </row>
    <row r="131" spans="1:17" ht="17.25" customHeight="1">
      <c r="A131" s="46" t="s">
        <v>113</v>
      </c>
      <c r="B131" s="37"/>
      <c r="C131" s="37"/>
      <c r="D131" s="37"/>
      <c r="E131" s="37"/>
      <c r="F131" s="37"/>
      <c r="G131" s="37"/>
      <c r="H131" s="37"/>
      <c r="I131" s="38"/>
      <c r="J131" s="47" t="s">
        <v>114</v>
      </c>
      <c r="K131" s="37"/>
      <c r="L131" s="38"/>
      <c r="M131" s="45"/>
      <c r="N131" s="40">
        <f>N105+N119+N120</f>
        <v>1181902</v>
      </c>
      <c r="O131" s="41"/>
      <c r="Q131" s="12"/>
    </row>
    <row r="132" spans="1:15" ht="0.75" customHeight="1">
      <c r="A132" s="13" t="s">
        <v>12</v>
      </c>
      <c r="B132" s="14"/>
      <c r="C132" s="14"/>
      <c r="D132" s="14"/>
      <c r="E132" s="14"/>
      <c r="F132" s="14"/>
      <c r="G132" s="14"/>
      <c r="H132" s="14"/>
      <c r="I132" s="15"/>
      <c r="J132" s="26" t="s">
        <v>12</v>
      </c>
      <c r="K132" s="14"/>
      <c r="L132" s="15"/>
      <c r="M132" s="27" t="s">
        <v>12</v>
      </c>
      <c r="N132" s="30" t="s">
        <v>12</v>
      </c>
      <c r="O132" s="31"/>
    </row>
    <row r="133" spans="1:15" ht="17.25" customHeight="1">
      <c r="A133" s="16"/>
      <c r="B133" s="17"/>
      <c r="C133" s="17"/>
      <c r="D133" s="17"/>
      <c r="E133" s="17"/>
      <c r="F133" s="17"/>
      <c r="G133" s="17"/>
      <c r="H133" s="17"/>
      <c r="I133" s="18"/>
      <c r="J133" s="16"/>
      <c r="K133" s="17"/>
      <c r="L133" s="18"/>
      <c r="M133" s="28"/>
      <c r="N133" s="32"/>
      <c r="O133" s="33"/>
    </row>
    <row r="134" spans="1:15" ht="0.75" customHeight="1">
      <c r="A134" s="19"/>
      <c r="B134" s="20"/>
      <c r="C134" s="20"/>
      <c r="D134" s="20"/>
      <c r="E134" s="20"/>
      <c r="F134" s="20"/>
      <c r="G134" s="20"/>
      <c r="H134" s="20"/>
      <c r="I134" s="21"/>
      <c r="J134" s="19"/>
      <c r="K134" s="20"/>
      <c r="L134" s="21"/>
      <c r="M134" s="29"/>
      <c r="N134" s="34"/>
      <c r="O134" s="35"/>
    </row>
    <row r="135" spans="1:15" ht="18" customHeight="1">
      <c r="A135" s="36" t="s">
        <v>115</v>
      </c>
      <c r="B135" s="37"/>
      <c r="C135" s="37"/>
      <c r="D135" s="37"/>
      <c r="E135" s="37"/>
      <c r="F135" s="37"/>
      <c r="G135" s="37"/>
      <c r="H135" s="37"/>
      <c r="I135" s="38"/>
      <c r="J135" s="39" t="s">
        <v>116</v>
      </c>
      <c r="K135" s="37"/>
      <c r="L135" s="38"/>
      <c r="M135" s="9">
        <f>M109+M119+M120+M99</f>
        <v>1187699</v>
      </c>
      <c r="N135" s="40">
        <f>N109+N119+N120+N99</f>
        <v>1184302</v>
      </c>
      <c r="O135" s="41">
        <f>O109+O119+O120+O99</f>
        <v>0</v>
      </c>
    </row>
    <row r="136" ht="49.5" customHeight="1"/>
    <row r="137" spans="1:6" ht="3.75" customHeight="1">
      <c r="A137" s="24" t="s">
        <v>117</v>
      </c>
      <c r="B137" s="25"/>
      <c r="C137" s="25"/>
      <c r="D137" s="25"/>
      <c r="E137" s="25"/>
      <c r="F137" s="25"/>
    </row>
    <row r="138" spans="1:11" ht="3" customHeight="1">
      <c r="A138" s="25"/>
      <c r="B138" s="25"/>
      <c r="C138" s="25"/>
      <c r="D138" s="25"/>
      <c r="E138" s="25"/>
      <c r="F138" s="25"/>
      <c r="H138" s="13" t="s">
        <v>126</v>
      </c>
      <c r="I138" s="14"/>
      <c r="J138" s="14"/>
      <c r="K138" s="15"/>
    </row>
    <row r="139" spans="1:15" ht="12" customHeight="1">
      <c r="A139" s="25"/>
      <c r="B139" s="25"/>
      <c r="C139" s="25"/>
      <c r="D139" s="25"/>
      <c r="E139" s="25"/>
      <c r="F139" s="25"/>
      <c r="H139" s="19"/>
      <c r="I139" s="20"/>
      <c r="J139" s="20"/>
      <c r="K139" s="21"/>
      <c r="N139" s="22" t="s">
        <v>125</v>
      </c>
      <c r="O139" s="23"/>
    </row>
    <row r="140" spans="1:15" ht="3.75" customHeight="1">
      <c r="A140" s="25"/>
      <c r="B140" s="25"/>
      <c r="C140" s="25"/>
      <c r="D140" s="25"/>
      <c r="E140" s="25"/>
      <c r="F140" s="25"/>
      <c r="N140" s="23"/>
      <c r="O140" s="23"/>
    </row>
    <row r="141" spans="1:15" ht="9" customHeight="1">
      <c r="A141" s="25"/>
      <c r="B141" s="25"/>
      <c r="C141" s="25"/>
      <c r="D141" s="25"/>
      <c r="E141" s="25"/>
      <c r="F141" s="25"/>
      <c r="N141" s="10"/>
      <c r="O141" s="10"/>
    </row>
    <row r="142" spans="1:15" ht="5.25" customHeight="1">
      <c r="A142" s="11"/>
      <c r="B142" s="11"/>
      <c r="C142" s="11"/>
      <c r="D142" s="11"/>
      <c r="E142" s="11"/>
      <c r="F142" s="11"/>
      <c r="N142" s="10"/>
      <c r="O142" s="10"/>
    </row>
    <row r="143" spans="1:15" ht="3" customHeight="1">
      <c r="A143" s="11"/>
      <c r="B143" s="11"/>
      <c r="C143" s="11"/>
      <c r="D143" s="11"/>
      <c r="E143" s="11"/>
      <c r="F143" s="11"/>
      <c r="H143" s="13" t="s">
        <v>118</v>
      </c>
      <c r="I143" s="14"/>
      <c r="J143" s="14"/>
      <c r="K143" s="15"/>
      <c r="N143" s="22" t="s">
        <v>125</v>
      </c>
      <c r="O143" s="23"/>
    </row>
    <row r="144" spans="1:15" ht="10.5" customHeight="1">
      <c r="A144" s="24" t="s">
        <v>119</v>
      </c>
      <c r="B144" s="25"/>
      <c r="C144" s="25"/>
      <c r="D144" s="25"/>
      <c r="E144" s="11"/>
      <c r="F144" s="11"/>
      <c r="H144" s="16"/>
      <c r="I144" s="17"/>
      <c r="J144" s="17"/>
      <c r="K144" s="18"/>
      <c r="N144" s="23"/>
      <c r="O144" s="23"/>
    </row>
    <row r="145" spans="1:15" ht="1.5" customHeight="1">
      <c r="A145" s="11"/>
      <c r="B145" s="11"/>
      <c r="C145" s="11"/>
      <c r="D145" s="11"/>
      <c r="E145" s="11"/>
      <c r="F145" s="11"/>
      <c r="H145" s="19"/>
      <c r="I145" s="20"/>
      <c r="J145" s="20"/>
      <c r="K145" s="21"/>
      <c r="N145" s="23"/>
      <c r="O145" s="23"/>
    </row>
    <row r="146" spans="1:15" ht="0.75" customHeight="1">
      <c r="A146" s="11"/>
      <c r="B146" s="11"/>
      <c r="C146" s="11"/>
      <c r="D146" s="11"/>
      <c r="E146" s="11"/>
      <c r="F146" s="11"/>
      <c r="N146" s="23"/>
      <c r="O146" s="23"/>
    </row>
    <row r="147" spans="1:15" ht="14.25" customHeight="1">
      <c r="A147" s="11"/>
      <c r="B147" s="11"/>
      <c r="C147" s="11"/>
      <c r="D147" s="11"/>
      <c r="E147" s="11"/>
      <c r="F147" s="11"/>
      <c r="N147" s="10"/>
      <c r="O147" s="10"/>
    </row>
    <row r="148" spans="1:15" ht="3" customHeight="1">
      <c r="A148" s="11"/>
      <c r="B148" s="11"/>
      <c r="C148" s="11"/>
      <c r="D148" s="11"/>
      <c r="E148" s="11"/>
      <c r="F148" s="11"/>
      <c r="H148" s="13" t="s">
        <v>118</v>
      </c>
      <c r="I148" s="14"/>
      <c r="J148" s="14"/>
      <c r="K148" s="15"/>
      <c r="N148" s="22" t="s">
        <v>125</v>
      </c>
      <c r="O148" s="23"/>
    </row>
    <row r="149" spans="1:15" ht="10.5" customHeight="1">
      <c r="A149" s="24" t="s">
        <v>120</v>
      </c>
      <c r="B149" s="25"/>
      <c r="C149" s="25"/>
      <c r="D149" s="11"/>
      <c r="E149" s="11"/>
      <c r="F149" s="11"/>
      <c r="H149" s="16"/>
      <c r="I149" s="17"/>
      <c r="J149" s="17"/>
      <c r="K149" s="18"/>
      <c r="N149" s="23"/>
      <c r="O149" s="23"/>
    </row>
    <row r="150" spans="1:15" ht="1.5" customHeight="1">
      <c r="A150" s="11"/>
      <c r="B150" s="11"/>
      <c r="C150" s="11"/>
      <c r="D150" s="11"/>
      <c r="E150" s="11"/>
      <c r="F150" s="11"/>
      <c r="H150" s="19"/>
      <c r="I150" s="20"/>
      <c r="J150" s="20"/>
      <c r="K150" s="21"/>
      <c r="N150" s="23"/>
      <c r="O150" s="23"/>
    </row>
    <row r="151" spans="1:15" ht="0.75" customHeight="1">
      <c r="A151" s="11"/>
      <c r="B151" s="11"/>
      <c r="C151" s="11"/>
      <c r="D151" s="11"/>
      <c r="E151" s="11"/>
      <c r="F151" s="11"/>
      <c r="N151" s="23"/>
      <c r="O151" s="23"/>
    </row>
    <row r="152" spans="1:6" ht="14.25" customHeight="1">
      <c r="A152" s="11"/>
      <c r="B152" s="11"/>
      <c r="C152" s="11"/>
      <c r="D152" s="11"/>
      <c r="E152" s="11"/>
      <c r="F152" s="11"/>
    </row>
    <row r="153" spans="1:11" ht="3" customHeight="1">
      <c r="A153" s="11"/>
      <c r="B153" s="11"/>
      <c r="C153" s="11"/>
      <c r="D153" s="11"/>
      <c r="E153" s="11"/>
      <c r="F153" s="11"/>
      <c r="H153" s="13" t="s">
        <v>121</v>
      </c>
      <c r="I153" s="14"/>
      <c r="J153" s="14"/>
      <c r="K153" s="15"/>
    </row>
    <row r="154" spans="1:11" ht="10.5" customHeight="1">
      <c r="A154" s="24" t="s">
        <v>122</v>
      </c>
      <c r="B154" s="25"/>
      <c r="C154" s="11"/>
      <c r="D154" s="11"/>
      <c r="E154" s="11"/>
      <c r="F154" s="11"/>
      <c r="H154" s="16"/>
      <c r="I154" s="17"/>
      <c r="J154" s="17"/>
      <c r="K154" s="18"/>
    </row>
    <row r="155" spans="1:11" ht="1.5" customHeight="1">
      <c r="A155" s="11"/>
      <c r="B155" s="11"/>
      <c r="C155" s="11"/>
      <c r="D155" s="11"/>
      <c r="E155" s="11"/>
      <c r="F155" s="11"/>
      <c r="H155" s="19"/>
      <c r="I155" s="20"/>
      <c r="J155" s="20"/>
      <c r="K155" s="21"/>
    </row>
    <row r="156" spans="1:6" ht="12" customHeight="1">
      <c r="A156" s="11"/>
      <c r="B156" s="11"/>
      <c r="C156" s="11"/>
      <c r="D156" s="11"/>
      <c r="E156" s="11"/>
      <c r="F156" s="11"/>
    </row>
    <row r="157" spans="1:6" ht="10.5" customHeight="1">
      <c r="A157" s="11"/>
      <c r="B157" s="24" t="s">
        <v>123</v>
      </c>
      <c r="C157" s="25"/>
      <c r="D157" s="25"/>
      <c r="E157" s="25"/>
      <c r="F157" s="11"/>
    </row>
    <row r="158" ht="0.75" customHeight="1"/>
  </sheetData>
  <sheetProtection/>
  <mergeCells count="255">
    <mergeCell ref="I1:J1"/>
    <mergeCell ref="A3:O3"/>
    <mergeCell ref="J5:M5"/>
    <mergeCell ref="A9:I9"/>
    <mergeCell ref="J9:L9"/>
    <mergeCell ref="N9:O9"/>
    <mergeCell ref="A10:I11"/>
    <mergeCell ref="J10:L11"/>
    <mergeCell ref="M10:M11"/>
    <mergeCell ref="N10:O11"/>
    <mergeCell ref="A12:I13"/>
    <mergeCell ref="J12:L13"/>
    <mergeCell ref="M12:M14"/>
    <mergeCell ref="N12:O14"/>
    <mergeCell ref="A14:I15"/>
    <mergeCell ref="J14:L15"/>
    <mergeCell ref="N15:O15"/>
    <mergeCell ref="A16:I17"/>
    <mergeCell ref="J16:L17"/>
    <mergeCell ref="M16:M18"/>
    <mergeCell ref="N16:O18"/>
    <mergeCell ref="A18:I20"/>
    <mergeCell ref="J18:L20"/>
    <mergeCell ref="M19:M20"/>
    <mergeCell ref="N19:O20"/>
    <mergeCell ref="A21:I22"/>
    <mergeCell ref="J21:L22"/>
    <mergeCell ref="M21:M22"/>
    <mergeCell ref="N21:O22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J27:L28"/>
    <mergeCell ref="M28:M29"/>
    <mergeCell ref="N28:O29"/>
    <mergeCell ref="A29:I29"/>
    <mergeCell ref="J29:L29"/>
    <mergeCell ref="A30:I31"/>
    <mergeCell ref="J30:L31"/>
    <mergeCell ref="M30:M31"/>
    <mergeCell ref="N30:O31"/>
    <mergeCell ref="A32:I34"/>
    <mergeCell ref="J32:L34"/>
    <mergeCell ref="M32:M33"/>
    <mergeCell ref="N32:O33"/>
    <mergeCell ref="M34:M36"/>
    <mergeCell ref="N34:O36"/>
    <mergeCell ref="A35:I36"/>
    <mergeCell ref="J35:L36"/>
    <mergeCell ref="A37:I37"/>
    <mergeCell ref="J37:L37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42:I44"/>
    <mergeCell ref="J42:L43"/>
    <mergeCell ref="M42:M44"/>
    <mergeCell ref="N42:O44"/>
    <mergeCell ref="J44:L46"/>
    <mergeCell ref="A45:I45"/>
    <mergeCell ref="N45:O45"/>
    <mergeCell ref="A46:I48"/>
    <mergeCell ref="M46:M47"/>
    <mergeCell ref="N46:O47"/>
    <mergeCell ref="J47:L47"/>
    <mergeCell ref="J48:L50"/>
    <mergeCell ref="M48:M49"/>
    <mergeCell ref="N48:O4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J69:L69"/>
    <mergeCell ref="A70:I72"/>
    <mergeCell ref="J70:L72"/>
    <mergeCell ref="M70:M71"/>
    <mergeCell ref="N70:O71"/>
    <mergeCell ref="M72:M74"/>
    <mergeCell ref="N72:O74"/>
    <mergeCell ref="A73:I74"/>
    <mergeCell ref="J73:L73"/>
    <mergeCell ref="J74:L75"/>
    <mergeCell ref="A75:I75"/>
    <mergeCell ref="N75:O75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J86:L87"/>
    <mergeCell ref="N87:O87"/>
    <mergeCell ref="J88:L90"/>
    <mergeCell ref="M88:M89"/>
    <mergeCell ref="N88:O89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A94:I95"/>
    <mergeCell ref="J94:L95"/>
    <mergeCell ref="M94:M95"/>
    <mergeCell ref="N94:O95"/>
    <mergeCell ref="A96:I98"/>
    <mergeCell ref="J96:L98"/>
    <mergeCell ref="M96:M98"/>
    <mergeCell ref="N96:O98"/>
    <mergeCell ref="A99:I99"/>
    <mergeCell ref="J99:L9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J103:L103"/>
    <mergeCell ref="A104:I105"/>
    <mergeCell ref="J104:L105"/>
    <mergeCell ref="N105:O105"/>
    <mergeCell ref="A106:I108"/>
    <mergeCell ref="J106:L107"/>
    <mergeCell ref="M106:M108"/>
    <mergeCell ref="N106:O108"/>
    <mergeCell ref="J108:L109"/>
    <mergeCell ref="A109:I109"/>
    <mergeCell ref="N109:O109"/>
    <mergeCell ref="A110:I111"/>
    <mergeCell ref="J110:L112"/>
    <mergeCell ref="M110:M112"/>
    <mergeCell ref="N110:O112"/>
    <mergeCell ref="A112:I113"/>
    <mergeCell ref="J113:L113"/>
    <mergeCell ref="N113:O113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N126:O127"/>
    <mergeCell ref="A119:I120"/>
    <mergeCell ref="J119:L120"/>
    <mergeCell ref="N119:O119"/>
    <mergeCell ref="M120:M121"/>
    <mergeCell ref="N120:O121"/>
    <mergeCell ref="A121:I121"/>
    <mergeCell ref="J121:L121"/>
    <mergeCell ref="N131:O131"/>
    <mergeCell ref="A122:I124"/>
    <mergeCell ref="J122:L124"/>
    <mergeCell ref="M122:M124"/>
    <mergeCell ref="N122:O124"/>
    <mergeCell ref="A125:I126"/>
    <mergeCell ref="J125:L125"/>
    <mergeCell ref="N125:O125"/>
    <mergeCell ref="J126:L127"/>
    <mergeCell ref="M126:M128"/>
    <mergeCell ref="A135:I135"/>
    <mergeCell ref="J135:L135"/>
    <mergeCell ref="N135:O135"/>
    <mergeCell ref="A127:I127"/>
    <mergeCell ref="A128:I130"/>
    <mergeCell ref="J128:L130"/>
    <mergeCell ref="N128:O130"/>
    <mergeCell ref="M130:M131"/>
    <mergeCell ref="A131:I131"/>
    <mergeCell ref="J131:L131"/>
    <mergeCell ref="B157:E157"/>
    <mergeCell ref="A137:F141"/>
    <mergeCell ref="H138:K139"/>
    <mergeCell ref="N139:O140"/>
    <mergeCell ref="H143:K145"/>
    <mergeCell ref="N143:O146"/>
    <mergeCell ref="A144:D144"/>
    <mergeCell ref="Q129:Q131"/>
    <mergeCell ref="H148:K150"/>
    <mergeCell ref="N148:O151"/>
    <mergeCell ref="A149:C149"/>
    <mergeCell ref="H153:K155"/>
    <mergeCell ref="A154:B154"/>
    <mergeCell ref="A132:I134"/>
    <mergeCell ref="J132:L134"/>
    <mergeCell ref="M132:M134"/>
    <mergeCell ref="N132:O134"/>
  </mergeCells>
  <printOptions/>
  <pageMargins left="0" right="0" top="0" bottom="0" header="0.31496062992125984" footer="0.31496062992125984"/>
  <pageSetup horizontalDpi="600" verticalDpi="600" orientation="portrait" paperSize="9" scale="85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6"/>
  <sheetViews>
    <sheetView tabSelected="1" zoomScalePageLayoutView="0" workbookViewId="0" topLeftCell="A1">
      <selection activeCell="AH28" sqref="AH28"/>
    </sheetView>
  </sheetViews>
  <sheetFormatPr defaultColWidth="9.140625" defaultRowHeight="15"/>
  <cols>
    <col min="1" max="1" width="8.00390625" style="1" customWidth="1"/>
    <col min="2" max="2" width="4.00390625" style="1" customWidth="1"/>
    <col min="3" max="3" width="3.57421875" style="1" customWidth="1"/>
    <col min="4" max="4" width="1.57421875" style="1" customWidth="1"/>
    <col min="5" max="5" width="18.140625" style="1" customWidth="1"/>
    <col min="6" max="6" width="15.8515625" style="1" customWidth="1"/>
    <col min="7" max="7" width="4.00390625" style="1" customWidth="1"/>
    <col min="8" max="8" width="0.71875" style="1" customWidth="1"/>
    <col min="9" max="9" width="10.28125" style="1" customWidth="1"/>
    <col min="10" max="10" width="11.8515625" style="3" customWidth="1"/>
    <col min="11" max="11" width="1.28515625" style="3" customWidth="1"/>
    <col min="12" max="12" width="0.85546875" style="3" customWidth="1"/>
    <col min="13" max="13" width="10.140625" style="3" customWidth="1"/>
    <col min="14" max="14" width="2.28125" style="1" customWidth="1"/>
    <col min="15" max="15" width="11.421875" style="3" customWidth="1"/>
    <col min="16" max="16" width="4.57421875" style="1" customWidth="1"/>
    <col min="17" max="17" width="9.00390625" style="1" customWidth="1"/>
    <col min="18" max="18" width="9.140625" style="1" hidden="1" customWidth="1"/>
    <col min="19" max="19" width="9.57421875" style="1" hidden="1" customWidth="1"/>
    <col min="20" max="20" width="7.8515625" style="1" hidden="1" customWidth="1"/>
    <col min="21" max="21" width="0" style="1" hidden="1" customWidth="1"/>
    <col min="22" max="22" width="7.421875" style="1" hidden="1" customWidth="1"/>
    <col min="23" max="23" width="8.140625" style="1" hidden="1" customWidth="1"/>
    <col min="24" max="24" width="0" style="1" hidden="1" customWidth="1"/>
    <col min="25" max="25" width="8.140625" style="1" hidden="1" customWidth="1"/>
    <col min="26" max="26" width="9.140625" style="1" hidden="1" customWidth="1"/>
    <col min="27" max="27" width="0" style="1" hidden="1" customWidth="1"/>
    <col min="28" max="28" width="8.140625" style="1" hidden="1" customWidth="1"/>
    <col min="29" max="30" width="0" style="1" hidden="1" customWidth="1"/>
    <col min="31" max="16384" width="9.140625" style="1" customWidth="1"/>
  </cols>
  <sheetData>
    <row r="1" spans="8:11" ht="12" customHeight="1">
      <c r="H1" s="176" t="s">
        <v>242</v>
      </c>
      <c r="I1" s="17"/>
      <c r="J1" s="17"/>
      <c r="K1" s="17"/>
    </row>
    <row r="2" spans="6:14" ht="15" customHeight="1">
      <c r="F2" s="175" t="s">
        <v>1</v>
      </c>
      <c r="G2" s="37"/>
      <c r="H2" s="37"/>
      <c r="I2" s="37"/>
      <c r="J2" s="37"/>
      <c r="K2" s="37"/>
      <c r="L2" s="37"/>
      <c r="M2" s="37"/>
      <c r="N2" s="38"/>
    </row>
    <row r="3" spans="7:12" ht="15.75" customHeight="1">
      <c r="G3" s="174" t="s">
        <v>241</v>
      </c>
      <c r="H3" s="25"/>
      <c r="I3" s="25"/>
      <c r="J3" s="25"/>
      <c r="K3" s="25"/>
      <c r="L3" s="25"/>
    </row>
    <row r="4" ht="0.75" customHeight="1"/>
    <row r="5" ht="9.75" customHeight="1">
      <c r="Q5" s="86" t="s">
        <v>2</v>
      </c>
    </row>
    <row r="6" spans="1:29" ht="48.75" customHeight="1">
      <c r="A6" s="171" t="s">
        <v>240</v>
      </c>
      <c r="B6" s="37"/>
      <c r="C6" s="37"/>
      <c r="D6" s="37"/>
      <c r="E6" s="37"/>
      <c r="F6" s="37"/>
      <c r="G6" s="38"/>
      <c r="H6" s="171" t="s">
        <v>239</v>
      </c>
      <c r="I6" s="38"/>
      <c r="J6" s="173" t="s">
        <v>238</v>
      </c>
      <c r="K6" s="172" t="s">
        <v>237</v>
      </c>
      <c r="L6" s="94"/>
      <c r="M6" s="82"/>
      <c r="N6" s="171" t="s">
        <v>236</v>
      </c>
      <c r="O6" s="38"/>
      <c r="P6" s="171" t="s">
        <v>235</v>
      </c>
      <c r="Q6" s="38"/>
      <c r="R6" s="170">
        <v>2015</v>
      </c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17" ht="0.75" customHeight="1" thickBot="1">
      <c r="A7" s="168" t="s">
        <v>7</v>
      </c>
      <c r="B7" s="14"/>
      <c r="C7" s="14"/>
      <c r="D7" s="14"/>
      <c r="E7" s="14"/>
      <c r="F7" s="14"/>
      <c r="G7" s="15"/>
      <c r="H7" s="168" t="s">
        <v>8</v>
      </c>
      <c r="I7" s="15"/>
      <c r="J7" s="167" t="s">
        <v>9</v>
      </c>
      <c r="K7" s="166" t="s">
        <v>10</v>
      </c>
      <c r="L7" s="87"/>
      <c r="M7" s="69"/>
      <c r="N7" s="165" t="s">
        <v>24</v>
      </c>
      <c r="O7" s="15"/>
      <c r="P7" s="165" t="s">
        <v>26</v>
      </c>
      <c r="Q7" s="15"/>
    </row>
    <row r="8" spans="1:30" ht="13.5" customHeight="1">
      <c r="A8" s="19"/>
      <c r="B8" s="20"/>
      <c r="C8" s="20"/>
      <c r="D8" s="20"/>
      <c r="E8" s="20"/>
      <c r="F8" s="20"/>
      <c r="G8" s="21"/>
      <c r="H8" s="19"/>
      <c r="I8" s="21"/>
      <c r="J8" s="101"/>
      <c r="K8" s="75"/>
      <c r="L8" s="85"/>
      <c r="M8" s="76"/>
      <c r="N8" s="16"/>
      <c r="O8" s="18"/>
      <c r="P8" s="16"/>
      <c r="Q8" s="18"/>
      <c r="R8" s="162" t="s">
        <v>234</v>
      </c>
      <c r="S8" s="162" t="s">
        <v>233</v>
      </c>
      <c r="T8" s="162" t="s">
        <v>232</v>
      </c>
      <c r="U8" s="162" t="s">
        <v>231</v>
      </c>
      <c r="V8" s="162" t="s">
        <v>230</v>
      </c>
      <c r="W8" s="162" t="s">
        <v>229</v>
      </c>
      <c r="X8" s="162" t="s">
        <v>228</v>
      </c>
      <c r="Y8" s="162" t="s">
        <v>227</v>
      </c>
      <c r="Z8" s="162" t="s">
        <v>226</v>
      </c>
      <c r="AA8" s="162" t="s">
        <v>225</v>
      </c>
      <c r="AB8" s="162" t="s">
        <v>224</v>
      </c>
      <c r="AC8" s="162" t="s">
        <v>223</v>
      </c>
      <c r="AD8" s="164" t="s">
        <v>222</v>
      </c>
    </row>
    <row r="9" spans="1:30" ht="0.75" customHeight="1">
      <c r="A9" s="163" t="s">
        <v>221</v>
      </c>
      <c r="B9" s="14"/>
      <c r="C9" s="14"/>
      <c r="D9" s="14"/>
      <c r="E9" s="14"/>
      <c r="F9" s="14"/>
      <c r="G9" s="15"/>
      <c r="H9" s="130" t="s">
        <v>14</v>
      </c>
      <c r="I9" s="15"/>
      <c r="J9" s="97"/>
      <c r="K9" s="70"/>
      <c r="L9" s="84"/>
      <c r="M9" s="71"/>
      <c r="N9" s="19"/>
      <c r="O9" s="21"/>
      <c r="P9" s="19"/>
      <c r="Q9" s="21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89"/>
    </row>
    <row r="10" spans="1:30" ht="17.25" customHeight="1">
      <c r="A10" s="19"/>
      <c r="B10" s="20"/>
      <c r="C10" s="20"/>
      <c r="D10" s="20"/>
      <c r="E10" s="20"/>
      <c r="F10" s="20"/>
      <c r="G10" s="21"/>
      <c r="H10" s="19"/>
      <c r="I10" s="21"/>
      <c r="J10" s="91">
        <v>21180</v>
      </c>
      <c r="K10" s="110">
        <v>63782</v>
      </c>
      <c r="L10" s="94"/>
      <c r="M10" s="124"/>
      <c r="N10" s="123">
        <f>N15+N21</f>
        <v>21117</v>
      </c>
      <c r="O10" s="57">
        <f>O15+O21</f>
        <v>0</v>
      </c>
      <c r="P10" s="123">
        <f>P15+P21</f>
        <v>63184</v>
      </c>
      <c r="Q10" s="57">
        <f>Q15+Q21</f>
        <v>0</v>
      </c>
      <c r="R10" s="92">
        <f>R15+R21</f>
        <v>7101</v>
      </c>
      <c r="S10" s="108">
        <f>S15+S21</f>
        <v>7100</v>
      </c>
      <c r="T10" s="108">
        <f>T15+T21</f>
        <v>7101</v>
      </c>
      <c r="U10" s="108">
        <f>U15+U21</f>
        <v>7100</v>
      </c>
      <c r="V10" s="108">
        <f>V15+V21</f>
        <v>7100</v>
      </c>
      <c r="W10" s="108">
        <f>W15+W21</f>
        <v>7100</v>
      </c>
      <c r="X10" s="108">
        <f>X15+X21</f>
        <v>7100</v>
      </c>
      <c r="Y10" s="108">
        <f>Y15+Y21</f>
        <v>7100</v>
      </c>
      <c r="Z10" s="108">
        <f>Z15+Z21</f>
        <v>6980</v>
      </c>
      <c r="AA10" s="90">
        <f>X10+Y10+Z10</f>
        <v>21180</v>
      </c>
      <c r="AB10" s="90"/>
      <c r="AC10" s="90"/>
      <c r="AD10" s="89">
        <f>SUM(R10:AC10)</f>
        <v>84962</v>
      </c>
    </row>
    <row r="11" spans="1:30" ht="0.75" customHeight="1">
      <c r="A11" s="146" t="s">
        <v>177</v>
      </c>
      <c r="B11" s="14"/>
      <c r="C11" s="14"/>
      <c r="D11" s="14"/>
      <c r="E11" s="14"/>
      <c r="F11" s="14"/>
      <c r="G11" s="15"/>
      <c r="H11" s="98" t="s">
        <v>12</v>
      </c>
      <c r="I11" s="15"/>
      <c r="J11" s="106" t="s">
        <v>12</v>
      </c>
      <c r="K11" s="105" t="s">
        <v>12</v>
      </c>
      <c r="L11" s="87"/>
      <c r="M11" s="69"/>
      <c r="N11" s="99" t="s">
        <v>12</v>
      </c>
      <c r="O11" s="15"/>
      <c r="P11" s="99" t="s">
        <v>12</v>
      </c>
      <c r="Q11" s="15"/>
      <c r="R11" s="104" t="s">
        <v>12</v>
      </c>
      <c r="S11" s="103" t="s">
        <v>12</v>
      </c>
      <c r="T11" s="103" t="s">
        <v>12</v>
      </c>
      <c r="U11" s="103" t="s">
        <v>12</v>
      </c>
      <c r="V11" s="103" t="s">
        <v>12</v>
      </c>
      <c r="W11" s="103" t="s">
        <v>12</v>
      </c>
      <c r="X11" s="103" t="s">
        <v>12</v>
      </c>
      <c r="Y11" s="103" t="s">
        <v>12</v>
      </c>
      <c r="Z11" s="103" t="s">
        <v>12</v>
      </c>
      <c r="AA11" s="90" t="e">
        <f>X11+Y11+Z11</f>
        <v>#VALUE!</v>
      </c>
      <c r="AB11" s="90"/>
      <c r="AC11" s="90"/>
      <c r="AD11" s="89" t="e">
        <f>SUM(R11:AC11)</f>
        <v>#VALUE!</v>
      </c>
    </row>
    <row r="12" spans="1:30" ht="17.25" customHeight="1">
      <c r="A12" s="16"/>
      <c r="B12" s="17"/>
      <c r="C12" s="17"/>
      <c r="D12" s="17"/>
      <c r="E12" s="17"/>
      <c r="F12" s="17"/>
      <c r="G12" s="18"/>
      <c r="H12" s="16"/>
      <c r="I12" s="18"/>
      <c r="J12" s="101"/>
      <c r="K12" s="75"/>
      <c r="L12" s="85"/>
      <c r="M12" s="76"/>
      <c r="N12" s="16"/>
      <c r="O12" s="18"/>
      <c r="P12" s="16"/>
      <c r="Q12" s="18"/>
      <c r="R12" s="100"/>
      <c r="S12" s="73"/>
      <c r="T12" s="73"/>
      <c r="U12" s="73"/>
      <c r="V12" s="73"/>
      <c r="W12" s="73"/>
      <c r="X12" s="73"/>
      <c r="Y12" s="73"/>
      <c r="Z12" s="73"/>
      <c r="AA12" s="90">
        <f>X12+Y12+Z12</f>
        <v>0</v>
      </c>
      <c r="AB12" s="90"/>
      <c r="AC12" s="90"/>
      <c r="AD12" s="89">
        <f>SUM(R12:AC12)</f>
        <v>0</v>
      </c>
    </row>
    <row r="13" spans="1:30" ht="0.75" customHeight="1">
      <c r="A13" s="19"/>
      <c r="B13" s="20"/>
      <c r="C13" s="20"/>
      <c r="D13" s="20"/>
      <c r="E13" s="20"/>
      <c r="F13" s="20"/>
      <c r="G13" s="21"/>
      <c r="H13" s="19"/>
      <c r="I13" s="21"/>
      <c r="J13" s="97"/>
      <c r="K13" s="70"/>
      <c r="L13" s="84"/>
      <c r="M13" s="71"/>
      <c r="N13" s="19"/>
      <c r="O13" s="21"/>
      <c r="P13" s="19"/>
      <c r="Q13" s="21"/>
      <c r="R13" s="96"/>
      <c r="S13" s="67"/>
      <c r="T13" s="67"/>
      <c r="U13" s="67"/>
      <c r="V13" s="67"/>
      <c r="W13" s="67"/>
      <c r="X13" s="67"/>
      <c r="Y13" s="67"/>
      <c r="Z13" s="67"/>
      <c r="AA13" s="90">
        <f>X13+Y13+Z13</f>
        <v>0</v>
      </c>
      <c r="AB13" s="90"/>
      <c r="AC13" s="90"/>
      <c r="AD13" s="89">
        <f>SUM(R13:AC13)</f>
        <v>0</v>
      </c>
    </row>
    <row r="14" spans="1:30" ht="17.25" customHeight="1">
      <c r="A14" s="112" t="s">
        <v>220</v>
      </c>
      <c r="B14" s="37"/>
      <c r="C14" s="37"/>
      <c r="D14" s="37"/>
      <c r="E14" s="37"/>
      <c r="F14" s="37"/>
      <c r="G14" s="57"/>
      <c r="H14" s="114" t="s">
        <v>17</v>
      </c>
      <c r="I14" s="57"/>
      <c r="J14" s="161">
        <v>0</v>
      </c>
      <c r="K14" s="142">
        <v>0</v>
      </c>
      <c r="L14" s="87"/>
      <c r="M14" s="69"/>
      <c r="N14" s="109">
        <v>0</v>
      </c>
      <c r="O14" s="38"/>
      <c r="P14" s="109">
        <v>0</v>
      </c>
      <c r="Q14" s="38"/>
      <c r="R14" s="160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90">
        <f>X14+Y14+Z14</f>
        <v>0</v>
      </c>
      <c r="AB14" s="90"/>
      <c r="AC14" s="90"/>
      <c r="AD14" s="89">
        <f>SUM(R14:AC14)</f>
        <v>0</v>
      </c>
    </row>
    <row r="15" spans="1:30" ht="0.75" customHeight="1">
      <c r="A15" s="113" t="s">
        <v>219</v>
      </c>
      <c r="B15" s="14"/>
      <c r="C15" s="14"/>
      <c r="D15" s="14"/>
      <c r="E15" s="14"/>
      <c r="F15" s="14"/>
      <c r="G15" s="15"/>
      <c r="H15" s="98" t="s">
        <v>19</v>
      </c>
      <c r="I15" s="15"/>
      <c r="J15" s="157">
        <v>16857</v>
      </c>
      <c r="K15" s="70"/>
      <c r="L15" s="84"/>
      <c r="M15" s="71"/>
      <c r="N15" s="117">
        <v>16793</v>
      </c>
      <c r="O15" s="15"/>
      <c r="P15" s="117">
        <v>50213</v>
      </c>
      <c r="Q15" s="15"/>
      <c r="R15" s="155">
        <v>5659</v>
      </c>
      <c r="S15" s="157">
        <v>5659</v>
      </c>
      <c r="T15" s="157">
        <v>5659</v>
      </c>
      <c r="U15" s="157">
        <v>5659</v>
      </c>
      <c r="V15" s="157">
        <v>5659</v>
      </c>
      <c r="W15" s="157">
        <v>5659</v>
      </c>
      <c r="X15" s="157">
        <v>5659</v>
      </c>
      <c r="Y15" s="157">
        <v>5659</v>
      </c>
      <c r="Z15" s="157">
        <v>5539</v>
      </c>
      <c r="AA15" s="90">
        <f>X15+Y15+Z15</f>
        <v>16857</v>
      </c>
      <c r="AB15" s="90"/>
      <c r="AC15" s="90"/>
      <c r="AD15" s="89">
        <f>SUM(R15:AC15)</f>
        <v>67668</v>
      </c>
    </row>
    <row r="16" spans="1:30" ht="17.25" customHeight="1">
      <c r="A16" s="16"/>
      <c r="B16" s="17"/>
      <c r="C16" s="17"/>
      <c r="D16" s="17"/>
      <c r="E16" s="17"/>
      <c r="F16" s="17"/>
      <c r="G16" s="18"/>
      <c r="H16" s="16"/>
      <c r="I16" s="18"/>
      <c r="J16" s="101"/>
      <c r="K16" s="110">
        <v>50811</v>
      </c>
      <c r="L16" s="94"/>
      <c r="M16" s="82"/>
      <c r="N16" s="19"/>
      <c r="O16" s="21"/>
      <c r="P16" s="19"/>
      <c r="Q16" s="21"/>
      <c r="R16" s="100"/>
      <c r="S16" s="101"/>
      <c r="T16" s="101"/>
      <c r="U16" s="101"/>
      <c r="V16" s="101"/>
      <c r="W16" s="101"/>
      <c r="X16" s="101"/>
      <c r="Y16" s="101"/>
      <c r="Z16" s="101"/>
      <c r="AA16" s="90">
        <f>X15+Y15+Z15</f>
        <v>16857</v>
      </c>
      <c r="AB16" s="90"/>
      <c r="AC16" s="90"/>
      <c r="AD16" s="89">
        <f>SUM(R16:AC16)</f>
        <v>16857</v>
      </c>
    </row>
    <row r="17" spans="1:30" ht="0.75" customHeight="1">
      <c r="A17" s="19"/>
      <c r="B17" s="20"/>
      <c r="C17" s="20"/>
      <c r="D17" s="20"/>
      <c r="E17" s="20"/>
      <c r="F17" s="20"/>
      <c r="G17" s="21"/>
      <c r="H17" s="19"/>
      <c r="I17" s="21"/>
      <c r="J17" s="97"/>
      <c r="K17" s="118">
        <v>0</v>
      </c>
      <c r="L17" s="87"/>
      <c r="M17" s="69"/>
      <c r="N17" s="117">
        <v>0</v>
      </c>
      <c r="O17" s="15"/>
      <c r="P17" s="117">
        <v>0</v>
      </c>
      <c r="Q17" s="15"/>
      <c r="R17" s="96"/>
      <c r="S17" s="97"/>
      <c r="T17" s="97"/>
      <c r="U17" s="97"/>
      <c r="V17" s="97"/>
      <c r="W17" s="97"/>
      <c r="X17" s="97"/>
      <c r="Y17" s="97"/>
      <c r="Z17" s="97"/>
      <c r="AA17" s="90"/>
      <c r="AB17" s="90"/>
      <c r="AC17" s="90"/>
      <c r="AD17" s="89">
        <f>SUM(R17:AC17)</f>
        <v>0</v>
      </c>
    </row>
    <row r="18" spans="1:30" ht="21" customHeight="1">
      <c r="A18" s="131" t="s">
        <v>218</v>
      </c>
      <c r="B18" s="14"/>
      <c r="C18" s="14"/>
      <c r="D18" s="14"/>
      <c r="E18" s="14"/>
      <c r="F18" s="14"/>
      <c r="G18" s="15"/>
      <c r="H18" s="111" t="s">
        <v>217</v>
      </c>
      <c r="I18" s="15"/>
      <c r="J18" s="149">
        <v>0</v>
      </c>
      <c r="K18" s="70"/>
      <c r="L18" s="84"/>
      <c r="M18" s="71"/>
      <c r="N18" s="19"/>
      <c r="O18" s="21"/>
      <c r="P18" s="19"/>
      <c r="Q18" s="21"/>
      <c r="R18" s="148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90"/>
      <c r="AB18" s="90"/>
      <c r="AC18" s="90"/>
      <c r="AD18" s="89">
        <f>SUM(R18:AC18)</f>
        <v>0</v>
      </c>
    </row>
    <row r="19" spans="1:30" ht="0.75" customHeight="1">
      <c r="A19" s="19"/>
      <c r="B19" s="20"/>
      <c r="C19" s="20"/>
      <c r="D19" s="20"/>
      <c r="E19" s="20"/>
      <c r="F19" s="20"/>
      <c r="G19" s="21"/>
      <c r="H19" s="19"/>
      <c r="I19" s="21"/>
      <c r="J19" s="119">
        <v>0</v>
      </c>
      <c r="K19" s="118">
        <v>0</v>
      </c>
      <c r="L19" s="87"/>
      <c r="M19" s="69"/>
      <c r="N19" s="117">
        <v>0</v>
      </c>
      <c r="O19" s="15"/>
      <c r="P19" s="117">
        <v>0</v>
      </c>
      <c r="Q19" s="15"/>
      <c r="R19" s="116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90"/>
      <c r="AB19" s="90"/>
      <c r="AC19" s="90"/>
      <c r="AD19" s="89">
        <f>SUM(R19:AC19)</f>
        <v>0</v>
      </c>
    </row>
    <row r="20" spans="1:30" ht="21" customHeight="1">
      <c r="A20" s="112" t="s">
        <v>216</v>
      </c>
      <c r="B20" s="37"/>
      <c r="C20" s="37"/>
      <c r="D20" s="37"/>
      <c r="E20" s="37"/>
      <c r="F20" s="37"/>
      <c r="G20" s="38"/>
      <c r="H20" s="102" t="s">
        <v>215</v>
      </c>
      <c r="I20" s="38"/>
      <c r="J20" s="97"/>
      <c r="K20" s="70"/>
      <c r="L20" s="84"/>
      <c r="M20" s="71"/>
      <c r="N20" s="19"/>
      <c r="O20" s="21"/>
      <c r="P20" s="19"/>
      <c r="Q20" s="21"/>
      <c r="R20" s="96"/>
      <c r="S20" s="67"/>
      <c r="T20" s="67"/>
      <c r="U20" s="67"/>
      <c r="V20" s="67"/>
      <c r="W20" s="67"/>
      <c r="X20" s="67"/>
      <c r="Y20" s="67"/>
      <c r="Z20" s="67"/>
      <c r="AA20" s="90"/>
      <c r="AB20" s="90"/>
      <c r="AC20" s="90"/>
      <c r="AD20" s="89">
        <f>SUM(R20:AC20)</f>
        <v>0</v>
      </c>
    </row>
    <row r="21" spans="1:30" ht="0.75" customHeight="1">
      <c r="A21" s="107" t="s">
        <v>214</v>
      </c>
      <c r="B21" s="14"/>
      <c r="C21" s="14"/>
      <c r="D21" s="14"/>
      <c r="E21" s="14"/>
      <c r="F21" s="14"/>
      <c r="G21" s="15"/>
      <c r="H21" s="130" t="s">
        <v>213</v>
      </c>
      <c r="I21" s="15"/>
      <c r="J21" s="119">
        <v>4323</v>
      </c>
      <c r="K21" s="118">
        <v>12971</v>
      </c>
      <c r="L21" s="87"/>
      <c r="M21" s="69"/>
      <c r="N21" s="117">
        <v>4324</v>
      </c>
      <c r="O21" s="15"/>
      <c r="P21" s="117">
        <v>12971</v>
      </c>
      <c r="Q21" s="15"/>
      <c r="R21" s="116">
        <v>1442</v>
      </c>
      <c r="S21" s="119">
        <v>1441</v>
      </c>
      <c r="T21" s="119">
        <f>1441+1</f>
        <v>1442</v>
      </c>
      <c r="U21" s="119">
        <f>1441</f>
        <v>1441</v>
      </c>
      <c r="V21" s="119">
        <f>1441</f>
        <v>1441</v>
      </c>
      <c r="W21" s="119">
        <f>1441</f>
        <v>1441</v>
      </c>
      <c r="X21" s="119">
        <f>1441</f>
        <v>1441</v>
      </c>
      <c r="Y21" s="119">
        <f>1441</f>
        <v>1441</v>
      </c>
      <c r="Z21" s="119">
        <f>1441</f>
        <v>1441</v>
      </c>
      <c r="AA21" s="90"/>
      <c r="AB21" s="90"/>
      <c r="AC21" s="90"/>
      <c r="AD21" s="89">
        <f>SUM(R21:AC21)</f>
        <v>12971</v>
      </c>
    </row>
    <row r="22" spans="1:30" ht="17.25" customHeight="1">
      <c r="A22" s="19"/>
      <c r="B22" s="20"/>
      <c r="C22" s="20"/>
      <c r="D22" s="20"/>
      <c r="E22" s="20"/>
      <c r="F22" s="20"/>
      <c r="G22" s="21"/>
      <c r="H22" s="19"/>
      <c r="I22" s="21"/>
      <c r="J22" s="97"/>
      <c r="K22" s="70"/>
      <c r="L22" s="84"/>
      <c r="M22" s="71"/>
      <c r="N22" s="19"/>
      <c r="O22" s="21"/>
      <c r="P22" s="19"/>
      <c r="Q22" s="21"/>
      <c r="R22" s="96"/>
      <c r="S22" s="97"/>
      <c r="T22" s="97"/>
      <c r="U22" s="97"/>
      <c r="V22" s="97"/>
      <c r="W22" s="97"/>
      <c r="X22" s="97"/>
      <c r="Y22" s="97"/>
      <c r="Z22" s="97"/>
      <c r="AA22" s="90">
        <f>X21+Y21+Z21</f>
        <v>4323</v>
      </c>
      <c r="AB22" s="90"/>
      <c r="AC22" s="90"/>
      <c r="AD22" s="89">
        <f>SUM(R22:AC22)</f>
        <v>4323</v>
      </c>
    </row>
    <row r="23" spans="1:30" ht="0.75" customHeight="1">
      <c r="A23" s="113" t="s">
        <v>212</v>
      </c>
      <c r="B23" s="14"/>
      <c r="C23" s="14"/>
      <c r="D23" s="14"/>
      <c r="E23" s="14"/>
      <c r="F23" s="14"/>
      <c r="G23" s="15"/>
      <c r="H23" s="98" t="s">
        <v>211</v>
      </c>
      <c r="I23" s="15"/>
      <c r="J23" s="119"/>
      <c r="K23" s="118">
        <v>0</v>
      </c>
      <c r="L23" s="87"/>
      <c r="M23" s="69"/>
      <c r="N23" s="117">
        <v>0</v>
      </c>
      <c r="O23" s="15"/>
      <c r="P23" s="117">
        <v>0</v>
      </c>
      <c r="Q23" s="15"/>
      <c r="R23" s="116">
        <v>0</v>
      </c>
      <c r="S23" s="115"/>
      <c r="T23" s="115"/>
      <c r="U23" s="115"/>
      <c r="V23" s="115"/>
      <c r="W23" s="115"/>
      <c r="X23" s="115"/>
      <c r="Y23" s="115"/>
      <c r="Z23" s="115"/>
      <c r="AA23" s="90"/>
      <c r="AB23" s="90"/>
      <c r="AC23" s="90"/>
      <c r="AD23" s="89">
        <f>SUM(R23:AC23)</f>
        <v>0</v>
      </c>
    </row>
    <row r="24" spans="1:30" ht="17.25" customHeight="1">
      <c r="A24" s="16"/>
      <c r="B24" s="17"/>
      <c r="C24" s="17"/>
      <c r="D24" s="17"/>
      <c r="E24" s="17"/>
      <c r="F24" s="17"/>
      <c r="G24" s="18"/>
      <c r="H24" s="16"/>
      <c r="I24" s="18"/>
      <c r="J24" s="97"/>
      <c r="K24" s="70"/>
      <c r="L24" s="84"/>
      <c r="M24" s="71"/>
      <c r="N24" s="19"/>
      <c r="O24" s="21"/>
      <c r="P24" s="19"/>
      <c r="Q24" s="21"/>
      <c r="R24" s="96"/>
      <c r="S24" s="67"/>
      <c r="T24" s="67"/>
      <c r="U24" s="67"/>
      <c r="V24" s="67"/>
      <c r="W24" s="67"/>
      <c r="X24" s="67"/>
      <c r="Y24" s="67"/>
      <c r="Z24" s="67"/>
      <c r="AA24" s="90"/>
      <c r="AB24" s="90"/>
      <c r="AC24" s="90"/>
      <c r="AD24" s="89">
        <f>SUM(R24:AC24)</f>
        <v>0</v>
      </c>
    </row>
    <row r="25" spans="1:30" ht="0.75" customHeight="1">
      <c r="A25" s="19"/>
      <c r="B25" s="20"/>
      <c r="C25" s="20"/>
      <c r="D25" s="20"/>
      <c r="E25" s="20"/>
      <c r="F25" s="20"/>
      <c r="G25" s="21"/>
      <c r="H25" s="19"/>
      <c r="I25" s="21"/>
      <c r="J25" s="119">
        <v>0</v>
      </c>
      <c r="K25" s="118">
        <v>0</v>
      </c>
      <c r="L25" s="87"/>
      <c r="M25" s="69"/>
      <c r="N25" s="117">
        <v>0</v>
      </c>
      <c r="O25" s="15"/>
      <c r="P25" s="117">
        <v>0</v>
      </c>
      <c r="Q25" s="15"/>
      <c r="R25" s="116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90"/>
      <c r="AB25" s="90"/>
      <c r="AC25" s="90"/>
      <c r="AD25" s="89">
        <f>SUM(R25:AC25)</f>
        <v>0</v>
      </c>
    </row>
    <row r="26" spans="1:30" ht="17.25" customHeight="1">
      <c r="A26" s="131" t="s">
        <v>210</v>
      </c>
      <c r="B26" s="14"/>
      <c r="C26" s="14"/>
      <c r="D26" s="14"/>
      <c r="E26" s="14"/>
      <c r="F26" s="14"/>
      <c r="G26" s="15"/>
      <c r="H26" s="111" t="s">
        <v>209</v>
      </c>
      <c r="I26" s="15"/>
      <c r="J26" s="97"/>
      <c r="K26" s="70"/>
      <c r="L26" s="84"/>
      <c r="M26" s="71"/>
      <c r="N26" s="19"/>
      <c r="O26" s="21"/>
      <c r="P26" s="19"/>
      <c r="Q26" s="21"/>
      <c r="R26" s="96"/>
      <c r="S26" s="67"/>
      <c r="T26" s="67"/>
      <c r="U26" s="67"/>
      <c r="V26" s="67"/>
      <c r="W26" s="67"/>
      <c r="X26" s="67"/>
      <c r="Y26" s="67"/>
      <c r="Z26" s="67"/>
      <c r="AA26" s="90"/>
      <c r="AB26" s="90"/>
      <c r="AC26" s="90"/>
      <c r="AD26" s="89">
        <f>SUM(R26:AC26)</f>
        <v>0</v>
      </c>
    </row>
    <row r="27" spans="1:30" ht="0.75" customHeight="1">
      <c r="A27" s="19"/>
      <c r="B27" s="20"/>
      <c r="C27" s="20"/>
      <c r="D27" s="20"/>
      <c r="E27" s="20"/>
      <c r="F27" s="20"/>
      <c r="G27" s="21"/>
      <c r="H27" s="19"/>
      <c r="I27" s="21"/>
      <c r="J27" s="119">
        <v>10181</v>
      </c>
      <c r="K27" s="118">
        <v>23513</v>
      </c>
      <c r="L27" s="87"/>
      <c r="M27" s="69"/>
      <c r="N27" s="117">
        <v>1358</v>
      </c>
      <c r="O27" s="15"/>
      <c r="P27" s="117">
        <v>23853</v>
      </c>
      <c r="Q27" s="15"/>
      <c r="R27" s="116">
        <v>417</v>
      </c>
      <c r="S27" s="119">
        <f>411+1992</f>
        <v>2403</v>
      </c>
      <c r="T27" s="119">
        <f>411+1992</f>
        <v>2403</v>
      </c>
      <c r="U27" s="119">
        <f>411+1992</f>
        <v>2403</v>
      </c>
      <c r="V27" s="119">
        <f>403+2000</f>
        <v>2403</v>
      </c>
      <c r="W27" s="119">
        <v>3303</v>
      </c>
      <c r="X27" s="119">
        <v>3403</v>
      </c>
      <c r="Y27" s="119">
        <v>3389</v>
      </c>
      <c r="Z27" s="119">
        <v>3389</v>
      </c>
      <c r="AA27" s="90"/>
      <c r="AB27" s="90"/>
      <c r="AC27" s="90"/>
      <c r="AD27" s="89">
        <f>SUM(R27:AC27)</f>
        <v>23513</v>
      </c>
    </row>
    <row r="28" spans="1:30" ht="17.25" customHeight="1">
      <c r="A28" s="125" t="s">
        <v>208</v>
      </c>
      <c r="B28" s="37"/>
      <c r="C28" s="37"/>
      <c r="D28" s="37"/>
      <c r="E28" s="37"/>
      <c r="F28" s="37"/>
      <c r="G28" s="38"/>
      <c r="H28" s="102" t="s">
        <v>8</v>
      </c>
      <c r="I28" s="38"/>
      <c r="J28" s="97"/>
      <c r="K28" s="70"/>
      <c r="L28" s="84"/>
      <c r="M28" s="71"/>
      <c r="N28" s="19"/>
      <c r="O28" s="21"/>
      <c r="P28" s="19"/>
      <c r="Q28" s="21"/>
      <c r="R28" s="96"/>
      <c r="S28" s="97"/>
      <c r="T28" s="97"/>
      <c r="U28" s="97"/>
      <c r="V28" s="97"/>
      <c r="W28" s="97"/>
      <c r="X28" s="97"/>
      <c r="Y28" s="97"/>
      <c r="Z28" s="97"/>
      <c r="AA28" s="90">
        <f>X27+Y27+Z27</f>
        <v>10181</v>
      </c>
      <c r="AB28" s="90"/>
      <c r="AC28" s="90"/>
      <c r="AD28" s="89">
        <f>SUM(R28:AC28)</f>
        <v>10181</v>
      </c>
    </row>
    <row r="29" spans="1:30" ht="0.75" customHeight="1">
      <c r="A29" s="146" t="s">
        <v>207</v>
      </c>
      <c r="B29" s="14"/>
      <c r="C29" s="14"/>
      <c r="D29" s="14"/>
      <c r="E29" s="14"/>
      <c r="F29" s="14"/>
      <c r="G29" s="15"/>
      <c r="H29" s="98" t="s">
        <v>12</v>
      </c>
      <c r="I29" s="15"/>
      <c r="J29" s="106" t="s">
        <v>12</v>
      </c>
      <c r="K29" s="105" t="s">
        <v>12</v>
      </c>
      <c r="L29" s="87"/>
      <c r="M29" s="69"/>
      <c r="N29" s="99" t="s">
        <v>12</v>
      </c>
      <c r="O29" s="15"/>
      <c r="P29" s="99" t="s">
        <v>12</v>
      </c>
      <c r="Q29" s="15"/>
      <c r="R29" s="104" t="s">
        <v>12</v>
      </c>
      <c r="S29" s="103" t="s">
        <v>12</v>
      </c>
      <c r="T29" s="103" t="s">
        <v>12</v>
      </c>
      <c r="U29" s="103" t="s">
        <v>12</v>
      </c>
      <c r="V29" s="103" t="s">
        <v>12</v>
      </c>
      <c r="W29" s="103" t="s">
        <v>12</v>
      </c>
      <c r="X29" s="103" t="s">
        <v>12</v>
      </c>
      <c r="Y29" s="103" t="s">
        <v>12</v>
      </c>
      <c r="Z29" s="103" t="s">
        <v>12</v>
      </c>
      <c r="AA29" s="90"/>
      <c r="AB29" s="90"/>
      <c r="AC29" s="90"/>
      <c r="AD29" s="89">
        <f>SUM(R29:AC29)</f>
        <v>0</v>
      </c>
    </row>
    <row r="30" spans="1:30" ht="17.25" customHeight="1">
      <c r="A30" s="16"/>
      <c r="B30" s="17"/>
      <c r="C30" s="17"/>
      <c r="D30" s="17"/>
      <c r="E30" s="17"/>
      <c r="F30" s="17"/>
      <c r="G30" s="18"/>
      <c r="H30" s="16"/>
      <c r="I30" s="18"/>
      <c r="J30" s="101"/>
      <c r="K30" s="75"/>
      <c r="L30" s="85"/>
      <c r="M30" s="76"/>
      <c r="N30" s="16"/>
      <c r="O30" s="18"/>
      <c r="P30" s="16"/>
      <c r="Q30" s="18"/>
      <c r="R30" s="100"/>
      <c r="S30" s="73"/>
      <c r="T30" s="73"/>
      <c r="U30" s="73"/>
      <c r="V30" s="73"/>
      <c r="W30" s="73"/>
      <c r="X30" s="73"/>
      <c r="Y30" s="73"/>
      <c r="Z30" s="73"/>
      <c r="AA30" s="90"/>
      <c r="AB30" s="90"/>
      <c r="AC30" s="90"/>
      <c r="AD30" s="89">
        <f>SUM(R30:AC30)</f>
        <v>0</v>
      </c>
    </row>
    <row r="31" spans="1:30" ht="0.75" customHeight="1">
      <c r="A31" s="19"/>
      <c r="B31" s="20"/>
      <c r="C31" s="20"/>
      <c r="D31" s="20"/>
      <c r="E31" s="20"/>
      <c r="F31" s="20"/>
      <c r="G31" s="21"/>
      <c r="H31" s="19"/>
      <c r="I31" s="21"/>
      <c r="J31" s="97"/>
      <c r="K31" s="70"/>
      <c r="L31" s="84"/>
      <c r="M31" s="71"/>
      <c r="N31" s="19"/>
      <c r="O31" s="21"/>
      <c r="P31" s="19"/>
      <c r="Q31" s="21"/>
      <c r="R31" s="96"/>
      <c r="S31" s="67"/>
      <c r="T31" s="67"/>
      <c r="U31" s="67"/>
      <c r="V31" s="67"/>
      <c r="W31" s="67"/>
      <c r="X31" s="67"/>
      <c r="Y31" s="67"/>
      <c r="Z31" s="67"/>
      <c r="AA31" s="90"/>
      <c r="AB31" s="90"/>
      <c r="AC31" s="90"/>
      <c r="AD31" s="89">
        <f>SUM(R31:AC31)</f>
        <v>0</v>
      </c>
    </row>
    <row r="32" spans="1:30" ht="17.25" customHeight="1">
      <c r="A32" s="125" t="s">
        <v>206</v>
      </c>
      <c r="B32" s="37"/>
      <c r="C32" s="37"/>
      <c r="D32" s="37"/>
      <c r="E32" s="37"/>
      <c r="F32" s="37"/>
      <c r="G32" s="38"/>
      <c r="H32" s="102" t="s">
        <v>205</v>
      </c>
      <c r="I32" s="38"/>
      <c r="J32" s="134">
        <v>0</v>
      </c>
      <c r="K32" s="110">
        <v>0</v>
      </c>
      <c r="L32" s="94"/>
      <c r="M32" s="82"/>
      <c r="N32" s="109">
        <v>0</v>
      </c>
      <c r="O32" s="57"/>
      <c r="P32" s="123">
        <v>0</v>
      </c>
      <c r="Q32" s="38"/>
      <c r="R32" s="133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90"/>
      <c r="AB32" s="90"/>
      <c r="AC32" s="90"/>
      <c r="AD32" s="89">
        <f>SUM(R32:AC32)</f>
        <v>0</v>
      </c>
    </row>
    <row r="33" spans="1:30" ht="0.75" customHeight="1">
      <c r="A33" s="113" t="s">
        <v>204</v>
      </c>
      <c r="B33" s="14"/>
      <c r="C33" s="14"/>
      <c r="D33" s="14"/>
      <c r="E33" s="14"/>
      <c r="F33" s="14"/>
      <c r="G33" s="15"/>
      <c r="H33" s="130" t="s">
        <v>203</v>
      </c>
      <c r="I33" s="15"/>
      <c r="J33" s="119">
        <v>0</v>
      </c>
      <c r="K33" s="118">
        <v>0</v>
      </c>
      <c r="L33" s="87"/>
      <c r="M33" s="69"/>
      <c r="N33" s="117">
        <v>0</v>
      </c>
      <c r="O33" s="15"/>
      <c r="P33" s="117">
        <v>0</v>
      </c>
      <c r="Q33" s="15"/>
      <c r="R33" s="116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90"/>
      <c r="AB33" s="90"/>
      <c r="AC33" s="90"/>
      <c r="AD33" s="89">
        <f>SUM(R33:AC33)</f>
        <v>0</v>
      </c>
    </row>
    <row r="34" spans="1:30" ht="17.25" customHeight="1">
      <c r="A34" s="16"/>
      <c r="B34" s="17"/>
      <c r="C34" s="17"/>
      <c r="D34" s="17"/>
      <c r="E34" s="17"/>
      <c r="F34" s="17"/>
      <c r="G34" s="18"/>
      <c r="H34" s="19"/>
      <c r="I34" s="21"/>
      <c r="J34" s="97"/>
      <c r="K34" s="70"/>
      <c r="L34" s="84"/>
      <c r="M34" s="71"/>
      <c r="N34" s="19"/>
      <c r="O34" s="21"/>
      <c r="P34" s="19"/>
      <c r="Q34" s="21"/>
      <c r="R34" s="96"/>
      <c r="S34" s="67"/>
      <c r="T34" s="67"/>
      <c r="U34" s="67"/>
      <c r="V34" s="67"/>
      <c r="W34" s="67"/>
      <c r="X34" s="67"/>
      <c r="Y34" s="67"/>
      <c r="Z34" s="67"/>
      <c r="AA34" s="90"/>
      <c r="AB34" s="90"/>
      <c r="AC34" s="90"/>
      <c r="AD34" s="89">
        <f>SUM(R34:AC34)</f>
        <v>0</v>
      </c>
    </row>
    <row r="35" spans="1:30" ht="0.75" customHeight="1">
      <c r="A35" s="19"/>
      <c r="B35" s="20"/>
      <c r="C35" s="20"/>
      <c r="D35" s="20"/>
      <c r="E35" s="20"/>
      <c r="F35" s="20"/>
      <c r="G35" s="21"/>
      <c r="H35" s="98" t="s">
        <v>9</v>
      </c>
      <c r="I35" s="15"/>
      <c r="J35" s="119">
        <v>0</v>
      </c>
      <c r="K35" s="118">
        <v>0</v>
      </c>
      <c r="L35" s="87"/>
      <c r="M35" s="69"/>
      <c r="N35" s="117">
        <v>0</v>
      </c>
      <c r="O35" s="15"/>
      <c r="P35" s="117">
        <v>0</v>
      </c>
      <c r="Q35" s="15"/>
      <c r="R35" s="116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90"/>
      <c r="AB35" s="90"/>
      <c r="AC35" s="90"/>
      <c r="AD35" s="89">
        <f>SUM(R35:AC35)</f>
        <v>0</v>
      </c>
    </row>
    <row r="36" spans="1:30" ht="28.5" customHeight="1">
      <c r="A36" s="125" t="s">
        <v>202</v>
      </c>
      <c r="B36" s="37"/>
      <c r="C36" s="37"/>
      <c r="D36" s="37"/>
      <c r="E36" s="37"/>
      <c r="F36" s="37"/>
      <c r="G36" s="38"/>
      <c r="H36" s="16"/>
      <c r="I36" s="18"/>
      <c r="J36" s="97"/>
      <c r="K36" s="70"/>
      <c r="L36" s="84"/>
      <c r="M36" s="71"/>
      <c r="N36" s="19"/>
      <c r="O36" s="21"/>
      <c r="P36" s="19"/>
      <c r="Q36" s="21"/>
      <c r="R36" s="96"/>
      <c r="S36" s="67"/>
      <c r="T36" s="67"/>
      <c r="U36" s="67"/>
      <c r="V36" s="67"/>
      <c r="W36" s="67"/>
      <c r="X36" s="67"/>
      <c r="Y36" s="67"/>
      <c r="Z36" s="67"/>
      <c r="AA36" s="90"/>
      <c r="AB36" s="90"/>
      <c r="AC36" s="90"/>
      <c r="AD36" s="89">
        <f>SUM(R36:AC36)</f>
        <v>0</v>
      </c>
    </row>
    <row r="37" spans="1:30" ht="0.75" customHeight="1">
      <c r="A37" s="146" t="s">
        <v>106</v>
      </c>
      <c r="B37" s="14"/>
      <c r="C37" s="14"/>
      <c r="D37" s="14"/>
      <c r="E37" s="14"/>
      <c r="F37" s="14"/>
      <c r="G37" s="15"/>
      <c r="H37" s="19"/>
      <c r="I37" s="21"/>
      <c r="J37" s="106" t="s">
        <v>12</v>
      </c>
      <c r="K37" s="105" t="s">
        <v>12</v>
      </c>
      <c r="L37" s="87"/>
      <c r="M37" s="69"/>
      <c r="N37" s="99" t="s">
        <v>12</v>
      </c>
      <c r="O37" s="15"/>
      <c r="P37" s="99" t="s">
        <v>12</v>
      </c>
      <c r="Q37" s="15"/>
      <c r="R37" s="104" t="s">
        <v>12</v>
      </c>
      <c r="S37" s="103" t="s">
        <v>12</v>
      </c>
      <c r="T37" s="103" t="s">
        <v>12</v>
      </c>
      <c r="U37" s="103" t="s">
        <v>12</v>
      </c>
      <c r="V37" s="103" t="s">
        <v>12</v>
      </c>
      <c r="W37" s="103" t="s">
        <v>12</v>
      </c>
      <c r="X37" s="103" t="s">
        <v>12</v>
      </c>
      <c r="Y37" s="103" t="s">
        <v>12</v>
      </c>
      <c r="Z37" s="103" t="s">
        <v>12</v>
      </c>
      <c r="AA37" s="90"/>
      <c r="AB37" s="90"/>
      <c r="AC37" s="90"/>
      <c r="AD37" s="89">
        <f>SUM(R37:AC37)</f>
        <v>0</v>
      </c>
    </row>
    <row r="38" spans="1:30" ht="17.25" customHeight="1">
      <c r="A38" s="16"/>
      <c r="B38" s="17"/>
      <c r="C38" s="17"/>
      <c r="D38" s="17"/>
      <c r="E38" s="17"/>
      <c r="F38" s="17"/>
      <c r="G38" s="18"/>
      <c r="H38" s="102" t="s">
        <v>12</v>
      </c>
      <c r="I38" s="38"/>
      <c r="J38" s="101"/>
      <c r="K38" s="75"/>
      <c r="L38" s="85"/>
      <c r="M38" s="76"/>
      <c r="N38" s="16"/>
      <c r="O38" s="18"/>
      <c r="P38" s="16"/>
      <c r="Q38" s="18"/>
      <c r="R38" s="100"/>
      <c r="S38" s="73"/>
      <c r="T38" s="73"/>
      <c r="U38" s="73"/>
      <c r="V38" s="73"/>
      <c r="W38" s="73"/>
      <c r="X38" s="73"/>
      <c r="Y38" s="73"/>
      <c r="Z38" s="73"/>
      <c r="AA38" s="90"/>
      <c r="AB38" s="90"/>
      <c r="AC38" s="90"/>
      <c r="AD38" s="89">
        <f>SUM(R38:AC38)</f>
        <v>0</v>
      </c>
    </row>
    <row r="39" spans="1:30" ht="0.75" customHeight="1">
      <c r="A39" s="19"/>
      <c r="B39" s="20"/>
      <c r="C39" s="20"/>
      <c r="D39" s="20"/>
      <c r="E39" s="20"/>
      <c r="F39" s="20"/>
      <c r="G39" s="21"/>
      <c r="H39" s="98" t="s">
        <v>201</v>
      </c>
      <c r="I39" s="15"/>
      <c r="J39" s="97"/>
      <c r="K39" s="70"/>
      <c r="L39" s="84"/>
      <c r="M39" s="71"/>
      <c r="N39" s="19"/>
      <c r="O39" s="21"/>
      <c r="P39" s="19"/>
      <c r="Q39" s="21"/>
      <c r="R39" s="96"/>
      <c r="S39" s="67"/>
      <c r="T39" s="67"/>
      <c r="U39" s="67"/>
      <c r="V39" s="67"/>
      <c r="W39" s="67"/>
      <c r="X39" s="67"/>
      <c r="Y39" s="67"/>
      <c r="Z39" s="67"/>
      <c r="AA39" s="90"/>
      <c r="AB39" s="90"/>
      <c r="AC39" s="90"/>
      <c r="AD39" s="89">
        <f>SUM(R39:AC39)</f>
        <v>0</v>
      </c>
    </row>
    <row r="40" spans="1:30" ht="21" customHeight="1">
      <c r="A40" s="125" t="s">
        <v>200</v>
      </c>
      <c r="B40" s="37"/>
      <c r="C40" s="37"/>
      <c r="D40" s="37"/>
      <c r="E40" s="37"/>
      <c r="F40" s="37"/>
      <c r="G40" s="38"/>
      <c r="H40" s="16"/>
      <c r="I40" s="18"/>
      <c r="J40" s="91">
        <v>0</v>
      </c>
      <c r="K40" s="110">
        <v>0</v>
      </c>
      <c r="L40" s="94"/>
      <c r="M40" s="124"/>
      <c r="N40" s="123">
        <v>0</v>
      </c>
      <c r="O40" s="38"/>
      <c r="P40" s="109">
        <v>0</v>
      </c>
      <c r="Q40" s="38"/>
      <c r="R40" s="92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90"/>
      <c r="AB40" s="90"/>
      <c r="AC40" s="90"/>
      <c r="AD40" s="89">
        <f>SUM(R40:AC40)</f>
        <v>0</v>
      </c>
    </row>
    <row r="41" spans="1:30" ht="0.75" customHeight="1">
      <c r="A41" s="113" t="s">
        <v>199</v>
      </c>
      <c r="B41" s="14"/>
      <c r="C41" s="14"/>
      <c r="D41" s="14"/>
      <c r="E41" s="14"/>
      <c r="F41" s="14"/>
      <c r="G41" s="15"/>
      <c r="H41" s="19"/>
      <c r="I41" s="21"/>
      <c r="J41" s="119">
        <v>0</v>
      </c>
      <c r="K41" s="118">
        <v>0</v>
      </c>
      <c r="L41" s="87"/>
      <c r="M41" s="69"/>
      <c r="N41" s="117">
        <v>0</v>
      </c>
      <c r="O41" s="15"/>
      <c r="P41" s="117">
        <v>0</v>
      </c>
      <c r="Q41" s="15"/>
      <c r="R41" s="116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90"/>
      <c r="AB41" s="90"/>
      <c r="AC41" s="90"/>
      <c r="AD41" s="89">
        <f>SUM(R41:AC41)</f>
        <v>0</v>
      </c>
    </row>
    <row r="42" spans="1:30" ht="17.25" customHeight="1">
      <c r="A42" s="16"/>
      <c r="B42" s="17"/>
      <c r="C42" s="17"/>
      <c r="D42" s="17"/>
      <c r="E42" s="17"/>
      <c r="F42" s="17"/>
      <c r="G42" s="18"/>
      <c r="H42" s="102" t="s">
        <v>198</v>
      </c>
      <c r="I42" s="38"/>
      <c r="J42" s="97"/>
      <c r="K42" s="70"/>
      <c r="L42" s="84"/>
      <c r="M42" s="71"/>
      <c r="N42" s="19"/>
      <c r="O42" s="21"/>
      <c r="P42" s="19"/>
      <c r="Q42" s="21"/>
      <c r="R42" s="96"/>
      <c r="S42" s="67"/>
      <c r="T42" s="67"/>
      <c r="U42" s="67"/>
      <c r="V42" s="67"/>
      <c r="W42" s="67"/>
      <c r="X42" s="67"/>
      <c r="Y42" s="67"/>
      <c r="Z42" s="67"/>
      <c r="AA42" s="90"/>
      <c r="AB42" s="90"/>
      <c r="AC42" s="90"/>
      <c r="AD42" s="89">
        <f>SUM(R42:AC42)</f>
        <v>0</v>
      </c>
    </row>
    <row r="43" spans="1:30" ht="0.75" customHeight="1">
      <c r="A43" s="19"/>
      <c r="B43" s="20"/>
      <c r="C43" s="20"/>
      <c r="D43" s="20"/>
      <c r="E43" s="20"/>
      <c r="F43" s="20"/>
      <c r="G43" s="21"/>
      <c r="H43" s="98" t="s">
        <v>197</v>
      </c>
      <c r="I43" s="15"/>
      <c r="J43" s="119">
        <v>0</v>
      </c>
      <c r="K43" s="118">
        <v>0</v>
      </c>
      <c r="L43" s="87"/>
      <c r="M43" s="69"/>
      <c r="N43" s="117">
        <v>0</v>
      </c>
      <c r="O43" s="15"/>
      <c r="P43" s="117">
        <v>0</v>
      </c>
      <c r="Q43" s="15"/>
      <c r="R43" s="116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90"/>
      <c r="AB43" s="90"/>
      <c r="AC43" s="90"/>
      <c r="AD43" s="89">
        <f>SUM(R43:AC43)</f>
        <v>0</v>
      </c>
    </row>
    <row r="44" spans="1:30" ht="21" customHeight="1">
      <c r="A44" s="112" t="s">
        <v>196</v>
      </c>
      <c r="B44" s="37"/>
      <c r="C44" s="37"/>
      <c r="D44" s="37"/>
      <c r="E44" s="37"/>
      <c r="F44" s="37"/>
      <c r="G44" s="38"/>
      <c r="H44" s="16"/>
      <c r="I44" s="18"/>
      <c r="J44" s="97"/>
      <c r="K44" s="70"/>
      <c r="L44" s="84"/>
      <c r="M44" s="71"/>
      <c r="N44" s="19"/>
      <c r="O44" s="21"/>
      <c r="P44" s="19"/>
      <c r="Q44" s="21"/>
      <c r="R44" s="96"/>
      <c r="S44" s="67"/>
      <c r="T44" s="67"/>
      <c r="U44" s="67"/>
      <c r="V44" s="67"/>
      <c r="W44" s="67"/>
      <c r="X44" s="67"/>
      <c r="Y44" s="67"/>
      <c r="Z44" s="67"/>
      <c r="AA44" s="90"/>
      <c r="AB44" s="90"/>
      <c r="AC44" s="90"/>
      <c r="AD44" s="89">
        <f>SUM(R44:AC44)</f>
        <v>0</v>
      </c>
    </row>
    <row r="45" spans="1:30" ht="0.75" customHeight="1">
      <c r="A45" s="107" t="s">
        <v>195</v>
      </c>
      <c r="B45" s="14"/>
      <c r="C45" s="14"/>
      <c r="D45" s="14"/>
      <c r="E45" s="14"/>
      <c r="F45" s="14"/>
      <c r="G45" s="15"/>
      <c r="H45" s="19"/>
      <c r="I45" s="21"/>
      <c r="J45" s="119">
        <v>0</v>
      </c>
      <c r="K45" s="118">
        <v>0</v>
      </c>
      <c r="L45" s="87"/>
      <c r="M45" s="69"/>
      <c r="N45" s="117">
        <v>0</v>
      </c>
      <c r="O45" s="15"/>
      <c r="P45" s="117">
        <v>0</v>
      </c>
      <c r="Q45" s="15"/>
      <c r="R45" s="116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90"/>
      <c r="AB45" s="90"/>
      <c r="AC45" s="90"/>
      <c r="AD45" s="89">
        <f>SUM(R45:AC45)</f>
        <v>0</v>
      </c>
    </row>
    <row r="46" spans="1:30" ht="17.25" customHeight="1">
      <c r="A46" s="19"/>
      <c r="B46" s="20"/>
      <c r="C46" s="20"/>
      <c r="D46" s="20"/>
      <c r="E46" s="20"/>
      <c r="F46" s="20"/>
      <c r="G46" s="21"/>
      <c r="H46" s="102" t="s">
        <v>194</v>
      </c>
      <c r="I46" s="38"/>
      <c r="J46" s="97"/>
      <c r="K46" s="70"/>
      <c r="L46" s="84"/>
      <c r="M46" s="71"/>
      <c r="N46" s="19"/>
      <c r="O46" s="21"/>
      <c r="P46" s="19"/>
      <c r="Q46" s="21"/>
      <c r="R46" s="96"/>
      <c r="S46" s="67"/>
      <c r="T46" s="67"/>
      <c r="U46" s="67"/>
      <c r="V46" s="67"/>
      <c r="W46" s="67"/>
      <c r="X46" s="67"/>
      <c r="Y46" s="67"/>
      <c r="Z46" s="67"/>
      <c r="AA46" s="90"/>
      <c r="AB46" s="90"/>
      <c r="AC46" s="90"/>
      <c r="AD46" s="89">
        <f>SUM(R46:AC46)</f>
        <v>0</v>
      </c>
    </row>
    <row r="47" spans="1:30" ht="0.75" customHeight="1">
      <c r="A47" s="113" t="s">
        <v>193</v>
      </c>
      <c r="B47" s="14"/>
      <c r="C47" s="14"/>
      <c r="D47" s="14"/>
      <c r="E47" s="14"/>
      <c r="F47" s="14"/>
      <c r="G47" s="15"/>
      <c r="H47" s="98" t="s">
        <v>192</v>
      </c>
      <c r="I47" s="15"/>
      <c r="J47" s="119">
        <v>0</v>
      </c>
      <c r="K47" s="118">
        <v>0</v>
      </c>
      <c r="L47" s="87"/>
      <c r="M47" s="69"/>
      <c r="N47" s="117">
        <v>0</v>
      </c>
      <c r="O47" s="15"/>
      <c r="P47" s="117">
        <v>0</v>
      </c>
      <c r="Q47" s="15"/>
      <c r="R47" s="116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90"/>
      <c r="AB47" s="90"/>
      <c r="AC47" s="90"/>
      <c r="AD47" s="89">
        <f>SUM(R47:AC47)</f>
        <v>0</v>
      </c>
    </row>
    <row r="48" spans="1:30" ht="21" customHeight="1">
      <c r="A48" s="16"/>
      <c r="B48" s="17"/>
      <c r="C48" s="17"/>
      <c r="D48" s="17"/>
      <c r="E48" s="17"/>
      <c r="F48" s="17"/>
      <c r="G48" s="18"/>
      <c r="H48" s="16"/>
      <c r="I48" s="18"/>
      <c r="J48" s="97"/>
      <c r="K48" s="70"/>
      <c r="L48" s="84"/>
      <c r="M48" s="71"/>
      <c r="N48" s="19"/>
      <c r="O48" s="21"/>
      <c r="P48" s="19"/>
      <c r="Q48" s="21"/>
      <c r="R48" s="96"/>
      <c r="S48" s="67"/>
      <c r="T48" s="67"/>
      <c r="U48" s="67"/>
      <c r="V48" s="67"/>
      <c r="W48" s="67"/>
      <c r="X48" s="67"/>
      <c r="Y48" s="67"/>
      <c r="Z48" s="67"/>
      <c r="AA48" s="90"/>
      <c r="AB48" s="90"/>
      <c r="AC48" s="90"/>
      <c r="AD48" s="89">
        <f>SUM(R48:AC48)</f>
        <v>0</v>
      </c>
    </row>
    <row r="49" spans="1:30" ht="0.75" customHeight="1">
      <c r="A49" s="19"/>
      <c r="B49" s="20"/>
      <c r="C49" s="20"/>
      <c r="D49" s="20"/>
      <c r="E49" s="20"/>
      <c r="F49" s="20"/>
      <c r="G49" s="21"/>
      <c r="H49" s="19"/>
      <c r="I49" s="21"/>
      <c r="J49" s="119">
        <v>0</v>
      </c>
      <c r="K49" s="118">
        <v>0</v>
      </c>
      <c r="L49" s="87"/>
      <c r="M49" s="69"/>
      <c r="N49" s="117">
        <v>0</v>
      </c>
      <c r="O49" s="15"/>
      <c r="P49" s="117">
        <v>0</v>
      </c>
      <c r="Q49" s="15"/>
      <c r="R49" s="116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90"/>
      <c r="AB49" s="90"/>
      <c r="AC49" s="90"/>
      <c r="AD49" s="89">
        <f>SUM(R49:AC49)</f>
        <v>0</v>
      </c>
    </row>
    <row r="50" spans="1:30" ht="24.75" customHeight="1">
      <c r="A50" s="112" t="s">
        <v>191</v>
      </c>
      <c r="B50" s="37"/>
      <c r="C50" s="37"/>
      <c r="D50" s="37"/>
      <c r="E50" s="37"/>
      <c r="F50" s="37"/>
      <c r="G50" s="38"/>
      <c r="H50" s="111" t="s">
        <v>190</v>
      </c>
      <c r="I50" s="15"/>
      <c r="J50" s="97"/>
      <c r="K50" s="70"/>
      <c r="L50" s="84"/>
      <c r="M50" s="71"/>
      <c r="N50" s="19"/>
      <c r="O50" s="21"/>
      <c r="P50" s="19"/>
      <c r="Q50" s="21"/>
      <c r="R50" s="96"/>
      <c r="S50" s="67"/>
      <c r="T50" s="67"/>
      <c r="U50" s="67"/>
      <c r="V50" s="67"/>
      <c r="W50" s="67"/>
      <c r="X50" s="67"/>
      <c r="Y50" s="67"/>
      <c r="Z50" s="67"/>
      <c r="AA50" s="90"/>
      <c r="AB50" s="90"/>
      <c r="AC50" s="90"/>
      <c r="AD50" s="89">
        <f>SUM(R50:AC50)</f>
        <v>0</v>
      </c>
    </row>
    <row r="51" spans="1:30" ht="0.75" customHeight="1">
      <c r="A51" s="113" t="s">
        <v>189</v>
      </c>
      <c r="B51" s="14"/>
      <c r="C51" s="14"/>
      <c r="D51" s="14"/>
      <c r="E51" s="14"/>
      <c r="F51" s="14"/>
      <c r="G51" s="15"/>
      <c r="H51" s="19"/>
      <c r="I51" s="21"/>
      <c r="J51" s="119">
        <v>0</v>
      </c>
      <c r="K51" s="118">
        <v>0</v>
      </c>
      <c r="L51" s="87"/>
      <c r="M51" s="69"/>
      <c r="N51" s="117">
        <v>0</v>
      </c>
      <c r="O51" s="15"/>
      <c r="P51" s="117">
        <v>0</v>
      </c>
      <c r="Q51" s="15"/>
      <c r="R51" s="116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90"/>
      <c r="AB51" s="90"/>
      <c r="AC51" s="90"/>
      <c r="AD51" s="89">
        <f>SUM(R51:AC51)</f>
        <v>0</v>
      </c>
    </row>
    <row r="52" spans="1:30" ht="17.25" customHeight="1">
      <c r="A52" s="16"/>
      <c r="B52" s="17"/>
      <c r="C52" s="17"/>
      <c r="D52" s="17"/>
      <c r="E52" s="17"/>
      <c r="F52" s="17"/>
      <c r="G52" s="18"/>
      <c r="H52" s="102" t="s">
        <v>10</v>
      </c>
      <c r="I52" s="38"/>
      <c r="J52" s="97"/>
      <c r="K52" s="70"/>
      <c r="L52" s="84"/>
      <c r="M52" s="71"/>
      <c r="N52" s="19"/>
      <c r="O52" s="21"/>
      <c r="P52" s="19"/>
      <c r="Q52" s="21"/>
      <c r="R52" s="96"/>
      <c r="S52" s="67"/>
      <c r="T52" s="67"/>
      <c r="U52" s="67"/>
      <c r="V52" s="67"/>
      <c r="W52" s="67"/>
      <c r="X52" s="67"/>
      <c r="Y52" s="67"/>
      <c r="Z52" s="67"/>
      <c r="AA52" s="90"/>
      <c r="AB52" s="90"/>
      <c r="AC52" s="90"/>
      <c r="AD52" s="89">
        <f>SUM(R52:AC52)</f>
        <v>0</v>
      </c>
    </row>
    <row r="53" spans="1:30" ht="0.75" customHeight="1">
      <c r="A53" s="19"/>
      <c r="B53" s="20"/>
      <c r="C53" s="20"/>
      <c r="D53" s="20"/>
      <c r="E53" s="20"/>
      <c r="F53" s="20"/>
      <c r="G53" s="21"/>
      <c r="H53" s="130" t="s">
        <v>12</v>
      </c>
      <c r="I53" s="15"/>
      <c r="J53" s="106" t="s">
        <v>12</v>
      </c>
      <c r="K53" s="105" t="s">
        <v>12</v>
      </c>
      <c r="L53" s="87"/>
      <c r="M53" s="69"/>
      <c r="N53" s="99" t="s">
        <v>12</v>
      </c>
      <c r="O53" s="15"/>
      <c r="P53" s="99" t="s">
        <v>12</v>
      </c>
      <c r="Q53" s="15"/>
      <c r="R53" s="104" t="s">
        <v>12</v>
      </c>
      <c r="S53" s="103" t="s">
        <v>12</v>
      </c>
      <c r="T53" s="103" t="s">
        <v>12</v>
      </c>
      <c r="U53" s="103" t="s">
        <v>12</v>
      </c>
      <c r="V53" s="103" t="s">
        <v>12</v>
      </c>
      <c r="W53" s="103" t="s">
        <v>12</v>
      </c>
      <c r="X53" s="103" t="s">
        <v>12</v>
      </c>
      <c r="Y53" s="103" t="s">
        <v>12</v>
      </c>
      <c r="Z53" s="103" t="s">
        <v>12</v>
      </c>
      <c r="AA53" s="90"/>
      <c r="AB53" s="90"/>
      <c r="AC53" s="90"/>
      <c r="AD53" s="89">
        <f>SUM(R53:AC53)</f>
        <v>0</v>
      </c>
    </row>
    <row r="54" spans="1:30" ht="17.25" customHeight="1">
      <c r="A54" s="158" t="s">
        <v>15</v>
      </c>
      <c r="B54" s="14"/>
      <c r="C54" s="14"/>
      <c r="D54" s="14"/>
      <c r="E54" s="14"/>
      <c r="F54" s="14"/>
      <c r="G54" s="15"/>
      <c r="H54" s="19"/>
      <c r="I54" s="21"/>
      <c r="J54" s="101"/>
      <c r="K54" s="75"/>
      <c r="L54" s="85"/>
      <c r="M54" s="76"/>
      <c r="N54" s="16"/>
      <c r="O54" s="18"/>
      <c r="P54" s="16"/>
      <c r="Q54" s="18"/>
      <c r="R54" s="100"/>
      <c r="S54" s="73"/>
      <c r="T54" s="73"/>
      <c r="U54" s="73"/>
      <c r="V54" s="73"/>
      <c r="W54" s="73"/>
      <c r="X54" s="73"/>
      <c r="Y54" s="73"/>
      <c r="Z54" s="73"/>
      <c r="AA54" s="90"/>
      <c r="AB54" s="90"/>
      <c r="AC54" s="90"/>
      <c r="AD54" s="89">
        <f>SUM(R54:AC54)</f>
        <v>0</v>
      </c>
    </row>
    <row r="55" spans="1:30" ht="0.75" customHeight="1">
      <c r="A55" s="19"/>
      <c r="B55" s="20"/>
      <c r="C55" s="20"/>
      <c r="D55" s="20"/>
      <c r="E55" s="20"/>
      <c r="F55" s="20"/>
      <c r="G55" s="21"/>
      <c r="H55" s="98" t="s">
        <v>188</v>
      </c>
      <c r="I55" s="15"/>
      <c r="J55" s="97"/>
      <c r="K55" s="70"/>
      <c r="L55" s="84"/>
      <c r="M55" s="71"/>
      <c r="N55" s="19"/>
      <c r="O55" s="21"/>
      <c r="P55" s="19"/>
      <c r="Q55" s="21"/>
      <c r="R55" s="96"/>
      <c r="S55" s="67"/>
      <c r="T55" s="67"/>
      <c r="U55" s="67"/>
      <c r="V55" s="67"/>
      <c r="W55" s="67"/>
      <c r="X55" s="67"/>
      <c r="Y55" s="67"/>
      <c r="Z55" s="67"/>
      <c r="AA55" s="90"/>
      <c r="AB55" s="90"/>
      <c r="AC55" s="90"/>
      <c r="AD55" s="89">
        <f>SUM(R55:AC55)</f>
        <v>0</v>
      </c>
    </row>
    <row r="56" spans="1:30" ht="17.25" customHeight="1">
      <c r="A56" s="125" t="s">
        <v>187</v>
      </c>
      <c r="B56" s="37"/>
      <c r="C56" s="37"/>
      <c r="D56" s="37"/>
      <c r="E56" s="37"/>
      <c r="F56" s="37"/>
      <c r="G56" s="38"/>
      <c r="H56" s="16"/>
      <c r="I56" s="18"/>
      <c r="J56" s="91">
        <v>0</v>
      </c>
      <c r="K56" s="110">
        <v>0</v>
      </c>
      <c r="L56" s="94"/>
      <c r="M56" s="82"/>
      <c r="N56" s="109">
        <v>0</v>
      </c>
      <c r="O56" s="57"/>
      <c r="P56" s="123">
        <v>0</v>
      </c>
      <c r="Q56" s="38"/>
      <c r="R56" s="92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90"/>
      <c r="AB56" s="90"/>
      <c r="AC56" s="90"/>
      <c r="AD56" s="89">
        <f>SUM(R56:AC56)</f>
        <v>0</v>
      </c>
    </row>
    <row r="57" spans="1:30" ht="0.75" customHeight="1">
      <c r="A57" s="113" t="s">
        <v>186</v>
      </c>
      <c r="B57" s="14"/>
      <c r="C57" s="14"/>
      <c r="D57" s="14"/>
      <c r="E57" s="14"/>
      <c r="F57" s="14"/>
      <c r="G57" s="15"/>
      <c r="H57" s="19"/>
      <c r="I57" s="21"/>
      <c r="J57" s="119">
        <v>0</v>
      </c>
      <c r="K57" s="118">
        <v>0</v>
      </c>
      <c r="L57" s="87"/>
      <c r="M57" s="69"/>
      <c r="N57" s="117">
        <v>0</v>
      </c>
      <c r="O57" s="15"/>
      <c r="P57" s="117">
        <v>0</v>
      </c>
      <c r="Q57" s="15"/>
      <c r="R57" s="116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90"/>
      <c r="AB57" s="90"/>
      <c r="AC57" s="90"/>
      <c r="AD57" s="89">
        <f>SUM(R57:AC57)</f>
        <v>0</v>
      </c>
    </row>
    <row r="58" spans="1:30" ht="21" customHeight="1">
      <c r="A58" s="16"/>
      <c r="B58" s="17"/>
      <c r="C58" s="17"/>
      <c r="D58" s="17"/>
      <c r="E58" s="17"/>
      <c r="F58" s="17"/>
      <c r="G58" s="18"/>
      <c r="H58" s="111" t="s">
        <v>185</v>
      </c>
      <c r="I58" s="15"/>
      <c r="J58" s="97"/>
      <c r="K58" s="70"/>
      <c r="L58" s="84"/>
      <c r="M58" s="71"/>
      <c r="N58" s="19"/>
      <c r="O58" s="21"/>
      <c r="P58" s="19"/>
      <c r="Q58" s="21"/>
      <c r="R58" s="96"/>
      <c r="S58" s="67"/>
      <c r="T58" s="67"/>
      <c r="U58" s="67"/>
      <c r="V58" s="67"/>
      <c r="W58" s="67"/>
      <c r="X58" s="67"/>
      <c r="Y58" s="67"/>
      <c r="Z58" s="67"/>
      <c r="AA58" s="90"/>
      <c r="AB58" s="90"/>
      <c r="AC58" s="90"/>
      <c r="AD58" s="89">
        <f>SUM(R58:AC58)</f>
        <v>0</v>
      </c>
    </row>
    <row r="59" spans="1:30" ht="0.75" customHeight="1">
      <c r="A59" s="19"/>
      <c r="B59" s="20"/>
      <c r="C59" s="20"/>
      <c r="D59" s="20"/>
      <c r="E59" s="20"/>
      <c r="F59" s="20"/>
      <c r="G59" s="21"/>
      <c r="H59" s="19"/>
      <c r="I59" s="21"/>
      <c r="J59" s="119">
        <v>417</v>
      </c>
      <c r="K59" s="118">
        <v>422</v>
      </c>
      <c r="L59" s="87"/>
      <c r="M59" s="69"/>
      <c r="N59" s="117">
        <v>3</v>
      </c>
      <c r="O59" s="15"/>
      <c r="P59" s="117">
        <v>6</v>
      </c>
      <c r="Q59" s="15"/>
      <c r="R59" s="116">
        <v>2</v>
      </c>
      <c r="S59" s="115">
        <v>0</v>
      </c>
      <c r="T59" s="115">
        <v>3</v>
      </c>
      <c r="U59" s="115">
        <v>0</v>
      </c>
      <c r="V59" s="115">
        <v>-6</v>
      </c>
      <c r="W59" s="115">
        <v>3</v>
      </c>
      <c r="X59" s="115">
        <v>0</v>
      </c>
      <c r="Y59" s="115">
        <v>219</v>
      </c>
      <c r="Z59" s="115">
        <f>201</f>
        <v>201</v>
      </c>
      <c r="AA59" s="90"/>
      <c r="AB59" s="90"/>
      <c r="AC59" s="90"/>
      <c r="AD59" s="89">
        <f>SUM(R59:AC59)</f>
        <v>422</v>
      </c>
    </row>
    <row r="60" spans="1:30" ht="17.25" customHeight="1">
      <c r="A60" s="112" t="s">
        <v>184</v>
      </c>
      <c r="B60" s="37"/>
      <c r="C60" s="37"/>
      <c r="D60" s="37"/>
      <c r="E60" s="37"/>
      <c r="F60" s="37"/>
      <c r="G60" s="57"/>
      <c r="H60" s="114" t="s">
        <v>24</v>
      </c>
      <c r="I60" s="38"/>
      <c r="J60" s="97"/>
      <c r="K60" s="70"/>
      <c r="L60" s="84"/>
      <c r="M60" s="71"/>
      <c r="N60" s="19"/>
      <c r="O60" s="21"/>
      <c r="P60" s="19"/>
      <c r="Q60" s="21"/>
      <c r="R60" s="96"/>
      <c r="S60" s="67"/>
      <c r="T60" s="67"/>
      <c r="U60" s="67"/>
      <c r="V60" s="67"/>
      <c r="W60" s="67"/>
      <c r="X60" s="67"/>
      <c r="Y60" s="67"/>
      <c r="Z60" s="67"/>
      <c r="AA60" s="90">
        <f>X59+Y59+Z59</f>
        <v>420</v>
      </c>
      <c r="AB60" s="90"/>
      <c r="AC60" s="90"/>
      <c r="AD60" s="89">
        <f>SUM(R60:AC60)</f>
        <v>420</v>
      </c>
    </row>
    <row r="61" spans="1:30" ht="0.75" customHeight="1">
      <c r="A61" s="107" t="s">
        <v>183</v>
      </c>
      <c r="B61" s="14"/>
      <c r="C61" s="14"/>
      <c r="D61" s="14"/>
      <c r="E61" s="14"/>
      <c r="F61" s="14"/>
      <c r="G61" s="15"/>
      <c r="H61" s="98" t="s">
        <v>26</v>
      </c>
      <c r="I61" s="15"/>
      <c r="J61" s="119">
        <v>0</v>
      </c>
      <c r="K61" s="118">
        <v>0</v>
      </c>
      <c r="L61" s="87"/>
      <c r="M61" s="69"/>
      <c r="N61" s="117">
        <v>0</v>
      </c>
      <c r="O61" s="15"/>
      <c r="P61" s="117">
        <v>0</v>
      </c>
      <c r="Q61" s="15"/>
      <c r="R61" s="116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90"/>
      <c r="AB61" s="90"/>
      <c r="AC61" s="90"/>
      <c r="AD61" s="89">
        <f>SUM(R61:AC61)</f>
        <v>0</v>
      </c>
    </row>
    <row r="62" spans="1:30" ht="17.25" customHeight="1">
      <c r="A62" s="19"/>
      <c r="B62" s="20"/>
      <c r="C62" s="20"/>
      <c r="D62" s="20"/>
      <c r="E62" s="20"/>
      <c r="F62" s="20"/>
      <c r="G62" s="21"/>
      <c r="H62" s="16"/>
      <c r="I62" s="18"/>
      <c r="J62" s="97"/>
      <c r="K62" s="70"/>
      <c r="L62" s="84"/>
      <c r="M62" s="71"/>
      <c r="N62" s="19"/>
      <c r="O62" s="21"/>
      <c r="P62" s="19"/>
      <c r="Q62" s="21"/>
      <c r="R62" s="96"/>
      <c r="S62" s="67"/>
      <c r="T62" s="67"/>
      <c r="U62" s="67"/>
      <c r="V62" s="67"/>
      <c r="W62" s="67"/>
      <c r="X62" s="67"/>
      <c r="Y62" s="67"/>
      <c r="Z62" s="67"/>
      <c r="AA62" s="90"/>
      <c r="AB62" s="90"/>
      <c r="AC62" s="90"/>
      <c r="AD62" s="89">
        <f>SUM(R62:AC62)</f>
        <v>0</v>
      </c>
    </row>
    <row r="63" spans="1:30" ht="0.75" customHeight="1">
      <c r="A63" s="107" t="s">
        <v>182</v>
      </c>
      <c r="B63" s="14"/>
      <c r="C63" s="14"/>
      <c r="D63" s="14"/>
      <c r="E63" s="14"/>
      <c r="F63" s="14"/>
      <c r="G63" s="15"/>
      <c r="H63" s="19"/>
      <c r="I63" s="21"/>
      <c r="J63" s="119">
        <v>0</v>
      </c>
      <c r="K63" s="118">
        <v>0</v>
      </c>
      <c r="L63" s="87"/>
      <c r="M63" s="69"/>
      <c r="N63" s="117">
        <v>0</v>
      </c>
      <c r="O63" s="15"/>
      <c r="P63" s="117">
        <v>0</v>
      </c>
      <c r="Q63" s="15"/>
      <c r="R63" s="116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90"/>
      <c r="AB63" s="90"/>
      <c r="AC63" s="90"/>
      <c r="AD63" s="89">
        <f>SUM(R63:AC63)</f>
        <v>0</v>
      </c>
    </row>
    <row r="64" spans="1:30" ht="17.25" customHeight="1">
      <c r="A64" s="19"/>
      <c r="B64" s="20"/>
      <c r="C64" s="20"/>
      <c r="D64" s="20"/>
      <c r="E64" s="20"/>
      <c r="F64" s="20"/>
      <c r="G64" s="21"/>
      <c r="H64" s="102" t="s">
        <v>28</v>
      </c>
      <c r="I64" s="38"/>
      <c r="J64" s="97"/>
      <c r="K64" s="70"/>
      <c r="L64" s="84"/>
      <c r="M64" s="71"/>
      <c r="N64" s="19"/>
      <c r="O64" s="21"/>
      <c r="P64" s="19"/>
      <c r="Q64" s="21"/>
      <c r="R64" s="96"/>
      <c r="S64" s="67"/>
      <c r="T64" s="67"/>
      <c r="U64" s="67"/>
      <c r="V64" s="67"/>
      <c r="W64" s="67"/>
      <c r="X64" s="67"/>
      <c r="Y64" s="67"/>
      <c r="Z64" s="67"/>
      <c r="AA64" s="90"/>
      <c r="AB64" s="90"/>
      <c r="AC64" s="90"/>
      <c r="AD64" s="89">
        <f>SUM(R64:AC64)</f>
        <v>0</v>
      </c>
    </row>
    <row r="65" spans="1:30" ht="0.75" customHeight="1">
      <c r="A65" s="107" t="s">
        <v>181</v>
      </c>
      <c r="B65" s="14"/>
      <c r="C65" s="14"/>
      <c r="D65" s="14"/>
      <c r="E65" s="14"/>
      <c r="F65" s="14"/>
      <c r="G65" s="15"/>
      <c r="H65" s="130" t="s">
        <v>34</v>
      </c>
      <c r="I65" s="15"/>
      <c r="J65" s="119">
        <v>0</v>
      </c>
      <c r="K65" s="118">
        <v>0</v>
      </c>
      <c r="L65" s="87"/>
      <c r="M65" s="69"/>
      <c r="N65" s="117">
        <v>0</v>
      </c>
      <c r="O65" s="15"/>
      <c r="P65" s="117">
        <v>0</v>
      </c>
      <c r="Q65" s="15"/>
      <c r="R65" s="116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90"/>
      <c r="AB65" s="90"/>
      <c r="AC65" s="90"/>
      <c r="AD65" s="89">
        <f>SUM(R65:AC65)</f>
        <v>0</v>
      </c>
    </row>
    <row r="66" spans="1:30" ht="17.25" customHeight="1">
      <c r="A66" s="19"/>
      <c r="B66" s="20"/>
      <c r="C66" s="20"/>
      <c r="D66" s="20"/>
      <c r="E66" s="20"/>
      <c r="F66" s="20"/>
      <c r="G66" s="21"/>
      <c r="H66" s="19"/>
      <c r="I66" s="21"/>
      <c r="J66" s="97"/>
      <c r="K66" s="70"/>
      <c r="L66" s="84"/>
      <c r="M66" s="71"/>
      <c r="N66" s="19"/>
      <c r="O66" s="21"/>
      <c r="P66" s="19"/>
      <c r="Q66" s="21"/>
      <c r="R66" s="96"/>
      <c r="S66" s="67"/>
      <c r="T66" s="67"/>
      <c r="U66" s="67"/>
      <c r="V66" s="67"/>
      <c r="W66" s="67"/>
      <c r="X66" s="67"/>
      <c r="Y66" s="67"/>
      <c r="Z66" s="67"/>
      <c r="AA66" s="90"/>
      <c r="AB66" s="90"/>
      <c r="AC66" s="90"/>
      <c r="AD66" s="89">
        <f>SUM(R66:AC66)</f>
        <v>0</v>
      </c>
    </row>
    <row r="67" spans="1:30" ht="0.75" customHeight="1">
      <c r="A67" s="107" t="s">
        <v>180</v>
      </c>
      <c r="B67" s="14"/>
      <c r="C67" s="14"/>
      <c r="D67" s="14"/>
      <c r="E67" s="14"/>
      <c r="F67" s="14"/>
      <c r="G67" s="15"/>
      <c r="H67" s="130" t="s">
        <v>36</v>
      </c>
      <c r="I67" s="15"/>
      <c r="J67" s="157">
        <v>1344</v>
      </c>
      <c r="K67" s="156">
        <v>3354</v>
      </c>
      <c r="L67" s="87"/>
      <c r="M67" s="69"/>
      <c r="N67" s="144">
        <v>2229</v>
      </c>
      <c r="O67" s="15"/>
      <c r="P67" s="144">
        <v>5074</v>
      </c>
      <c r="Q67" s="15"/>
      <c r="R67" s="155">
        <v>2010</v>
      </c>
      <c r="S67" s="154"/>
      <c r="T67" s="154"/>
      <c r="U67" s="154">
        <v>0</v>
      </c>
      <c r="V67" s="154">
        <v>0</v>
      </c>
      <c r="W67" s="154">
        <v>0</v>
      </c>
      <c r="X67" s="154">
        <v>0</v>
      </c>
      <c r="Y67" s="154">
        <v>0</v>
      </c>
      <c r="Z67" s="154">
        <v>1344</v>
      </c>
      <c r="AA67" s="90"/>
      <c r="AB67" s="90"/>
      <c r="AC67" s="90"/>
      <c r="AD67" s="89">
        <f>SUM(R67:AC67)</f>
        <v>3354</v>
      </c>
    </row>
    <row r="68" spans="1:30" ht="17.25" customHeight="1">
      <c r="A68" s="19"/>
      <c r="B68" s="20"/>
      <c r="C68" s="20"/>
      <c r="D68" s="20"/>
      <c r="E68" s="20"/>
      <c r="F68" s="20"/>
      <c r="G68" s="21"/>
      <c r="H68" s="19"/>
      <c r="I68" s="21"/>
      <c r="J68" s="101"/>
      <c r="K68" s="75"/>
      <c r="L68" s="85"/>
      <c r="M68" s="76"/>
      <c r="N68" s="16"/>
      <c r="O68" s="18"/>
      <c r="P68" s="16"/>
      <c r="Q68" s="18"/>
      <c r="R68" s="100"/>
      <c r="S68" s="73"/>
      <c r="T68" s="73"/>
      <c r="U68" s="73"/>
      <c r="V68" s="73"/>
      <c r="W68" s="73"/>
      <c r="X68" s="73"/>
      <c r="Y68" s="73"/>
      <c r="Z68" s="73"/>
      <c r="AA68" s="90">
        <f>X67+Y67+Z67</f>
        <v>1344</v>
      </c>
      <c r="AB68" s="90"/>
      <c r="AC68" s="90"/>
      <c r="AD68" s="89">
        <f>SUM(R68:AC68)</f>
        <v>1344</v>
      </c>
    </row>
    <row r="69" spans="1:30" ht="0.75" customHeight="1">
      <c r="A69" s="99" t="s">
        <v>179</v>
      </c>
      <c r="B69" s="14"/>
      <c r="C69" s="14"/>
      <c r="D69" s="14"/>
      <c r="E69" s="14"/>
      <c r="F69" s="14"/>
      <c r="G69" s="15"/>
      <c r="H69" s="98" t="s">
        <v>37</v>
      </c>
      <c r="I69" s="15"/>
      <c r="J69" s="97"/>
      <c r="K69" s="70"/>
      <c r="L69" s="84"/>
      <c r="M69" s="71"/>
      <c r="N69" s="19"/>
      <c r="O69" s="21"/>
      <c r="P69" s="19"/>
      <c r="Q69" s="21"/>
      <c r="R69" s="96"/>
      <c r="S69" s="67"/>
      <c r="T69" s="67"/>
      <c r="U69" s="67"/>
      <c r="V69" s="67"/>
      <c r="W69" s="67"/>
      <c r="X69" s="67"/>
      <c r="Y69" s="67"/>
      <c r="Z69" s="67"/>
      <c r="AA69" s="90"/>
      <c r="AB69" s="90"/>
      <c r="AC69" s="90"/>
      <c r="AD69" s="89">
        <f>SUM(R69:AC69)</f>
        <v>0</v>
      </c>
    </row>
    <row r="70" spans="1:30" ht="17.25" customHeight="1">
      <c r="A70" s="16"/>
      <c r="B70" s="17"/>
      <c r="C70" s="17"/>
      <c r="D70" s="17"/>
      <c r="E70" s="17"/>
      <c r="F70" s="17"/>
      <c r="G70" s="18"/>
      <c r="H70" s="16"/>
      <c r="I70" s="18"/>
      <c r="J70" s="150">
        <f>J10+J27+J67+J59</f>
        <v>33122</v>
      </c>
      <c r="K70" s="110">
        <v>91071</v>
      </c>
      <c r="L70" s="94"/>
      <c r="M70" s="82"/>
      <c r="N70" s="152">
        <f>N10+N27+N67+N59</f>
        <v>24707</v>
      </c>
      <c r="O70" s="153"/>
      <c r="P70" s="152">
        <f>P10+P27+P67+P59</f>
        <v>92117</v>
      </c>
      <c r="Q70" s="151"/>
      <c r="R70" s="128">
        <f>R10+R27+R67+R59</f>
        <v>9530</v>
      </c>
      <c r="S70" s="150">
        <f>S10+S27+S67+S59</f>
        <v>9503</v>
      </c>
      <c r="T70" s="150">
        <f>T10+T27+T67+T59</f>
        <v>9507</v>
      </c>
      <c r="U70" s="150">
        <f>U10+U27+U67+U59</f>
        <v>9503</v>
      </c>
      <c r="V70" s="150">
        <f>V10+V27+V67+V59</f>
        <v>9497</v>
      </c>
      <c r="W70" s="150">
        <f>W10+W27+W67+W59</f>
        <v>10406</v>
      </c>
      <c r="X70" s="150">
        <f>X10+X27+X67+X59</f>
        <v>10503</v>
      </c>
      <c r="Y70" s="150">
        <f>Y10+Y27+Y67+Y59</f>
        <v>10708</v>
      </c>
      <c r="Z70" s="150">
        <f>Z10+Z27+Z67+Z59</f>
        <v>11914</v>
      </c>
      <c r="AA70" s="126">
        <f>AA10+AA28+AA60+AA68</f>
        <v>33125</v>
      </c>
      <c r="AB70" s="126"/>
      <c r="AC70" s="126"/>
      <c r="AD70" s="89">
        <f>SUM(R70:AC70)</f>
        <v>124196</v>
      </c>
    </row>
    <row r="71" spans="1:30" ht="0.75" customHeight="1">
      <c r="A71" s="19"/>
      <c r="B71" s="20"/>
      <c r="C71" s="20"/>
      <c r="D71" s="20"/>
      <c r="E71" s="20"/>
      <c r="F71" s="20"/>
      <c r="G71" s="21"/>
      <c r="H71" s="19"/>
      <c r="I71" s="21"/>
      <c r="J71" s="106" t="s">
        <v>12</v>
      </c>
      <c r="K71" s="105" t="s">
        <v>12</v>
      </c>
      <c r="L71" s="87"/>
      <c r="M71" s="69"/>
      <c r="N71" s="99" t="s">
        <v>12</v>
      </c>
      <c r="O71" s="15"/>
      <c r="P71" s="99" t="s">
        <v>12</v>
      </c>
      <c r="Q71" s="15"/>
      <c r="R71" s="104" t="s">
        <v>12</v>
      </c>
      <c r="S71" s="103" t="s">
        <v>12</v>
      </c>
      <c r="T71" s="103" t="s">
        <v>12</v>
      </c>
      <c r="U71" s="103" t="s">
        <v>12</v>
      </c>
      <c r="V71" s="103" t="s">
        <v>12</v>
      </c>
      <c r="W71" s="103" t="s">
        <v>12</v>
      </c>
      <c r="X71" s="103" t="s">
        <v>12</v>
      </c>
      <c r="Y71" s="103" t="s">
        <v>12</v>
      </c>
      <c r="Z71" s="103" t="s">
        <v>12</v>
      </c>
      <c r="AA71" s="90"/>
      <c r="AB71" s="90"/>
      <c r="AC71" s="90"/>
      <c r="AD71" s="89">
        <f>SUM(R71:AC71)</f>
        <v>0</v>
      </c>
    </row>
    <row r="72" spans="1:30" ht="17.25" customHeight="1">
      <c r="A72" s="131" t="s">
        <v>12</v>
      </c>
      <c r="B72" s="14"/>
      <c r="C72" s="14"/>
      <c r="D72" s="14"/>
      <c r="E72" s="14"/>
      <c r="F72" s="14"/>
      <c r="G72" s="15"/>
      <c r="H72" s="102" t="s">
        <v>12</v>
      </c>
      <c r="I72" s="38"/>
      <c r="J72" s="101"/>
      <c r="K72" s="75"/>
      <c r="L72" s="85"/>
      <c r="M72" s="76"/>
      <c r="N72" s="16"/>
      <c r="O72" s="18"/>
      <c r="P72" s="16"/>
      <c r="Q72" s="18"/>
      <c r="R72" s="100"/>
      <c r="S72" s="73"/>
      <c r="T72" s="73"/>
      <c r="U72" s="73"/>
      <c r="V72" s="73"/>
      <c r="W72" s="73"/>
      <c r="X72" s="73"/>
      <c r="Y72" s="73"/>
      <c r="Z72" s="73"/>
      <c r="AA72" s="90"/>
      <c r="AB72" s="90"/>
      <c r="AC72" s="90"/>
      <c r="AD72" s="89">
        <f>SUM(R72:AC72)</f>
        <v>0</v>
      </c>
    </row>
    <row r="73" spans="1:30" ht="0.75" customHeight="1">
      <c r="A73" s="19"/>
      <c r="B73" s="20"/>
      <c r="C73" s="20"/>
      <c r="D73" s="20"/>
      <c r="E73" s="20"/>
      <c r="F73" s="20"/>
      <c r="G73" s="21"/>
      <c r="H73" s="130" t="s">
        <v>40</v>
      </c>
      <c r="I73" s="15"/>
      <c r="J73" s="97"/>
      <c r="K73" s="70"/>
      <c r="L73" s="84"/>
      <c r="M73" s="71"/>
      <c r="N73" s="19"/>
      <c r="O73" s="21"/>
      <c r="P73" s="19"/>
      <c r="Q73" s="21"/>
      <c r="R73" s="96"/>
      <c r="S73" s="67"/>
      <c r="T73" s="67"/>
      <c r="U73" s="67"/>
      <c r="V73" s="67"/>
      <c r="W73" s="67"/>
      <c r="X73" s="67"/>
      <c r="Y73" s="67"/>
      <c r="Z73" s="67"/>
      <c r="AA73" s="90"/>
      <c r="AB73" s="90"/>
      <c r="AC73" s="90"/>
      <c r="AD73" s="89">
        <f>SUM(R73:AC73)</f>
        <v>0</v>
      </c>
    </row>
    <row r="74" spans="1:30" ht="17.25" customHeight="1">
      <c r="A74" s="131" t="s">
        <v>178</v>
      </c>
      <c r="B74" s="14"/>
      <c r="C74" s="14"/>
      <c r="D74" s="14"/>
      <c r="E74" s="14"/>
      <c r="F74" s="14"/>
      <c r="G74" s="15"/>
      <c r="H74" s="19"/>
      <c r="I74" s="21"/>
      <c r="J74" s="91">
        <v>0</v>
      </c>
      <c r="K74" s="110">
        <v>0</v>
      </c>
      <c r="L74" s="94"/>
      <c r="M74" s="82"/>
      <c r="N74" s="109">
        <v>0</v>
      </c>
      <c r="O74" s="38"/>
      <c r="P74" s="109">
        <v>0</v>
      </c>
      <c r="Q74" s="38"/>
      <c r="R74" s="92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90"/>
      <c r="AB74" s="90"/>
      <c r="AC74" s="90"/>
      <c r="AD74" s="89">
        <f>SUM(R74:AC74)</f>
        <v>0</v>
      </c>
    </row>
    <row r="75" spans="1:30" ht="0.75" customHeight="1">
      <c r="A75" s="19"/>
      <c r="B75" s="20"/>
      <c r="C75" s="20"/>
      <c r="D75" s="20"/>
      <c r="E75" s="20"/>
      <c r="F75" s="20"/>
      <c r="G75" s="21"/>
      <c r="H75" s="98" t="s">
        <v>12</v>
      </c>
      <c r="I75" s="15"/>
      <c r="J75" s="106" t="s">
        <v>12</v>
      </c>
      <c r="K75" s="105" t="s">
        <v>12</v>
      </c>
      <c r="L75" s="87"/>
      <c r="M75" s="69"/>
      <c r="N75" s="99" t="s">
        <v>12</v>
      </c>
      <c r="O75" s="15"/>
      <c r="P75" s="99" t="s">
        <v>12</v>
      </c>
      <c r="Q75" s="15"/>
      <c r="R75" s="104" t="s">
        <v>12</v>
      </c>
      <c r="S75" s="103" t="s">
        <v>12</v>
      </c>
      <c r="T75" s="103" t="s">
        <v>12</v>
      </c>
      <c r="U75" s="103" t="s">
        <v>12</v>
      </c>
      <c r="V75" s="103" t="s">
        <v>12</v>
      </c>
      <c r="W75" s="103" t="s">
        <v>12</v>
      </c>
      <c r="X75" s="103" t="s">
        <v>12</v>
      </c>
      <c r="Y75" s="103" t="s">
        <v>12</v>
      </c>
      <c r="Z75" s="103" t="s">
        <v>12</v>
      </c>
      <c r="AA75" s="90"/>
      <c r="AB75" s="90"/>
      <c r="AC75" s="90"/>
      <c r="AD75" s="89">
        <f>SUM(R75:AC75)</f>
        <v>0</v>
      </c>
    </row>
    <row r="76" spans="1:30" ht="17.25" customHeight="1">
      <c r="A76" s="145" t="s">
        <v>177</v>
      </c>
      <c r="B76" s="37"/>
      <c r="C76" s="37"/>
      <c r="D76" s="37"/>
      <c r="E76" s="37"/>
      <c r="F76" s="37"/>
      <c r="G76" s="38"/>
      <c r="H76" s="16"/>
      <c r="I76" s="18"/>
      <c r="J76" s="101"/>
      <c r="K76" s="75"/>
      <c r="L76" s="85"/>
      <c r="M76" s="76"/>
      <c r="N76" s="16"/>
      <c r="O76" s="18"/>
      <c r="P76" s="16"/>
      <c r="Q76" s="18"/>
      <c r="R76" s="100"/>
      <c r="S76" s="73"/>
      <c r="T76" s="73"/>
      <c r="U76" s="73"/>
      <c r="V76" s="73"/>
      <c r="W76" s="73"/>
      <c r="X76" s="73"/>
      <c r="Y76" s="73"/>
      <c r="Z76" s="73"/>
      <c r="AA76" s="90"/>
      <c r="AB76" s="90"/>
      <c r="AC76" s="90"/>
      <c r="AD76" s="89">
        <f>SUM(R76:AC76)</f>
        <v>0</v>
      </c>
    </row>
    <row r="77" spans="1:30" ht="0.75" customHeight="1">
      <c r="A77" s="113" t="s">
        <v>176</v>
      </c>
      <c r="B77" s="14"/>
      <c r="C77" s="14"/>
      <c r="D77" s="14"/>
      <c r="E77" s="14"/>
      <c r="F77" s="14"/>
      <c r="G77" s="15"/>
      <c r="H77" s="19"/>
      <c r="I77" s="21"/>
      <c r="J77" s="97"/>
      <c r="K77" s="70"/>
      <c r="L77" s="84"/>
      <c r="M77" s="71"/>
      <c r="N77" s="19"/>
      <c r="O77" s="21"/>
      <c r="P77" s="19"/>
      <c r="Q77" s="21"/>
      <c r="R77" s="96"/>
      <c r="S77" s="67"/>
      <c r="T77" s="67"/>
      <c r="U77" s="67"/>
      <c r="V77" s="67"/>
      <c r="W77" s="67"/>
      <c r="X77" s="67"/>
      <c r="Y77" s="67"/>
      <c r="Z77" s="67"/>
      <c r="AA77" s="90"/>
      <c r="AB77" s="90"/>
      <c r="AC77" s="90"/>
      <c r="AD77" s="89">
        <f>SUM(R77:AC77)</f>
        <v>0</v>
      </c>
    </row>
    <row r="78" spans="1:30" ht="17.25" customHeight="1">
      <c r="A78" s="16"/>
      <c r="B78" s="17"/>
      <c r="C78" s="17"/>
      <c r="D78" s="17"/>
      <c r="E78" s="17"/>
      <c r="F78" s="17"/>
      <c r="G78" s="18"/>
      <c r="H78" s="111" t="s">
        <v>175</v>
      </c>
      <c r="I78" s="15"/>
      <c r="J78" s="149">
        <v>0</v>
      </c>
      <c r="K78" s="142">
        <v>0</v>
      </c>
      <c r="L78" s="87"/>
      <c r="M78" s="69"/>
      <c r="N78" s="109">
        <v>0</v>
      </c>
      <c r="O78" s="38"/>
      <c r="P78" s="109">
        <v>0</v>
      </c>
      <c r="Q78" s="38"/>
      <c r="R78" s="148">
        <v>0</v>
      </c>
      <c r="S78" s="147">
        <v>0</v>
      </c>
      <c r="T78" s="147">
        <v>0</v>
      </c>
      <c r="U78" s="147">
        <v>0</v>
      </c>
      <c r="V78" s="147">
        <v>0</v>
      </c>
      <c r="W78" s="147">
        <v>0</v>
      </c>
      <c r="X78" s="147">
        <v>0</v>
      </c>
      <c r="Y78" s="147">
        <v>0</v>
      </c>
      <c r="Z78" s="147">
        <v>0</v>
      </c>
      <c r="AA78" s="90"/>
      <c r="AB78" s="90"/>
      <c r="AC78" s="90"/>
      <c r="AD78" s="89">
        <f>SUM(R78:AC78)</f>
        <v>0</v>
      </c>
    </row>
    <row r="79" spans="1:30" ht="0.75" customHeight="1">
      <c r="A79" s="19"/>
      <c r="B79" s="20"/>
      <c r="C79" s="20"/>
      <c r="D79" s="20"/>
      <c r="E79" s="20"/>
      <c r="F79" s="20"/>
      <c r="G79" s="21"/>
      <c r="H79" s="19"/>
      <c r="I79" s="21"/>
      <c r="J79" s="119">
        <v>0</v>
      </c>
      <c r="K79" s="70"/>
      <c r="L79" s="84"/>
      <c r="M79" s="71"/>
      <c r="N79" s="117">
        <v>0</v>
      </c>
      <c r="O79" s="15"/>
      <c r="P79" s="117">
        <v>0</v>
      </c>
      <c r="Q79" s="15"/>
      <c r="R79" s="116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90"/>
      <c r="AB79" s="90"/>
      <c r="AC79" s="90"/>
      <c r="AD79" s="89">
        <f>SUM(R79:AC79)</f>
        <v>0</v>
      </c>
    </row>
    <row r="80" spans="1:30" ht="17.25" customHeight="1">
      <c r="A80" s="112" t="s">
        <v>174</v>
      </c>
      <c r="B80" s="37"/>
      <c r="C80" s="37"/>
      <c r="D80" s="37"/>
      <c r="E80" s="37"/>
      <c r="F80" s="37"/>
      <c r="G80" s="57"/>
      <c r="H80" s="114" t="s">
        <v>173</v>
      </c>
      <c r="I80" s="38"/>
      <c r="J80" s="97"/>
      <c r="K80" s="110">
        <v>0</v>
      </c>
      <c r="L80" s="94"/>
      <c r="M80" s="82"/>
      <c r="N80" s="19"/>
      <c r="O80" s="21"/>
      <c r="P80" s="19"/>
      <c r="Q80" s="21"/>
      <c r="R80" s="96"/>
      <c r="S80" s="67"/>
      <c r="T80" s="67"/>
      <c r="U80" s="67"/>
      <c r="V80" s="67"/>
      <c r="W80" s="67"/>
      <c r="X80" s="67"/>
      <c r="Y80" s="67"/>
      <c r="Z80" s="67"/>
      <c r="AA80" s="90"/>
      <c r="AB80" s="90"/>
      <c r="AC80" s="90"/>
      <c r="AD80" s="89">
        <f>SUM(R80:AC80)</f>
        <v>0</v>
      </c>
    </row>
    <row r="81" spans="1:30" ht="0.75" customHeight="1">
      <c r="A81" s="107" t="s">
        <v>172</v>
      </c>
      <c r="B81" s="14"/>
      <c r="C81" s="14"/>
      <c r="D81" s="14"/>
      <c r="E81" s="14"/>
      <c r="F81" s="14"/>
      <c r="G81" s="15"/>
      <c r="H81" s="98" t="s">
        <v>171</v>
      </c>
      <c r="I81" s="15"/>
      <c r="J81" s="119">
        <v>0</v>
      </c>
      <c r="K81" s="118">
        <v>0</v>
      </c>
      <c r="L81" s="87"/>
      <c r="M81" s="69"/>
      <c r="N81" s="117">
        <v>0</v>
      </c>
      <c r="O81" s="15"/>
      <c r="P81" s="117">
        <v>0</v>
      </c>
      <c r="Q81" s="15"/>
      <c r="R81" s="116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90"/>
      <c r="AB81" s="90"/>
      <c r="AC81" s="90"/>
      <c r="AD81" s="89">
        <f>SUM(R81:AC81)</f>
        <v>0</v>
      </c>
    </row>
    <row r="82" spans="1:30" ht="17.25" customHeight="1">
      <c r="A82" s="19"/>
      <c r="B82" s="20"/>
      <c r="C82" s="20"/>
      <c r="D82" s="20"/>
      <c r="E82" s="20"/>
      <c r="F82" s="20"/>
      <c r="G82" s="21"/>
      <c r="H82" s="16"/>
      <c r="I82" s="18"/>
      <c r="J82" s="97"/>
      <c r="K82" s="70"/>
      <c r="L82" s="84"/>
      <c r="M82" s="71"/>
      <c r="N82" s="19"/>
      <c r="O82" s="21"/>
      <c r="P82" s="19"/>
      <c r="Q82" s="21"/>
      <c r="R82" s="96"/>
      <c r="S82" s="67"/>
      <c r="T82" s="67"/>
      <c r="U82" s="67"/>
      <c r="V82" s="67"/>
      <c r="W82" s="67"/>
      <c r="X82" s="67"/>
      <c r="Y82" s="67"/>
      <c r="Z82" s="67"/>
      <c r="AA82" s="90"/>
      <c r="AB82" s="90"/>
      <c r="AC82" s="90"/>
      <c r="AD82" s="89">
        <f>SUM(R82:AC82)</f>
        <v>0</v>
      </c>
    </row>
    <row r="83" spans="1:30" ht="0.75" customHeight="1">
      <c r="A83" s="107" t="s">
        <v>170</v>
      </c>
      <c r="B83" s="14"/>
      <c r="C83" s="14"/>
      <c r="D83" s="14"/>
      <c r="E83" s="14"/>
      <c r="F83" s="14"/>
      <c r="G83" s="15"/>
      <c r="H83" s="19"/>
      <c r="I83" s="21"/>
      <c r="J83" s="119">
        <v>0</v>
      </c>
      <c r="K83" s="118">
        <v>0</v>
      </c>
      <c r="L83" s="87"/>
      <c r="M83" s="69"/>
      <c r="N83" s="117">
        <v>0</v>
      </c>
      <c r="O83" s="15"/>
      <c r="P83" s="117">
        <v>0</v>
      </c>
      <c r="Q83" s="15"/>
      <c r="R83" s="116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90"/>
      <c r="AB83" s="90"/>
      <c r="AC83" s="90"/>
      <c r="AD83" s="89">
        <f>SUM(R83:AC83)</f>
        <v>0</v>
      </c>
    </row>
    <row r="84" spans="1:30" ht="17.25" customHeight="1">
      <c r="A84" s="19"/>
      <c r="B84" s="20"/>
      <c r="C84" s="20"/>
      <c r="D84" s="20"/>
      <c r="E84" s="20"/>
      <c r="F84" s="20"/>
      <c r="G84" s="21"/>
      <c r="H84" s="111" t="s">
        <v>169</v>
      </c>
      <c r="I84" s="15"/>
      <c r="J84" s="97"/>
      <c r="K84" s="70"/>
      <c r="L84" s="84"/>
      <c r="M84" s="71"/>
      <c r="N84" s="19"/>
      <c r="O84" s="21"/>
      <c r="P84" s="19"/>
      <c r="Q84" s="21"/>
      <c r="R84" s="96"/>
      <c r="S84" s="67"/>
      <c r="T84" s="67"/>
      <c r="U84" s="67"/>
      <c r="V84" s="67"/>
      <c r="W84" s="67"/>
      <c r="X84" s="67"/>
      <c r="Y84" s="67"/>
      <c r="Z84" s="67"/>
      <c r="AA84" s="90"/>
      <c r="AB84" s="90"/>
      <c r="AC84" s="90"/>
      <c r="AD84" s="89">
        <f>SUM(R84:AC84)</f>
        <v>0</v>
      </c>
    </row>
    <row r="85" spans="1:30" ht="0.75" customHeight="1">
      <c r="A85" s="113" t="s">
        <v>168</v>
      </c>
      <c r="B85" s="14"/>
      <c r="C85" s="14"/>
      <c r="D85" s="14"/>
      <c r="E85" s="14"/>
      <c r="F85" s="14"/>
      <c r="G85" s="15"/>
      <c r="H85" s="19"/>
      <c r="I85" s="21"/>
      <c r="J85" s="119">
        <v>0</v>
      </c>
      <c r="K85" s="118">
        <v>0</v>
      </c>
      <c r="L85" s="87"/>
      <c r="M85" s="69"/>
      <c r="N85" s="117">
        <v>0</v>
      </c>
      <c r="O85" s="15"/>
      <c r="P85" s="117">
        <v>0</v>
      </c>
      <c r="Q85" s="15"/>
      <c r="R85" s="116">
        <v>0</v>
      </c>
      <c r="S85" s="115">
        <v>0</v>
      </c>
      <c r="T85" s="115">
        <v>0</v>
      </c>
      <c r="U85" s="115">
        <v>0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90"/>
      <c r="AB85" s="90"/>
      <c r="AC85" s="90"/>
      <c r="AD85" s="89">
        <f>SUM(R85:AC85)</f>
        <v>0</v>
      </c>
    </row>
    <row r="86" spans="1:30" ht="17.25" customHeight="1">
      <c r="A86" s="16"/>
      <c r="B86" s="17"/>
      <c r="C86" s="17"/>
      <c r="D86" s="17"/>
      <c r="E86" s="17"/>
      <c r="F86" s="17"/>
      <c r="G86" s="18"/>
      <c r="H86" s="102" t="s">
        <v>167</v>
      </c>
      <c r="I86" s="38"/>
      <c r="J86" s="97"/>
      <c r="K86" s="70"/>
      <c r="L86" s="84"/>
      <c r="M86" s="71"/>
      <c r="N86" s="19"/>
      <c r="O86" s="21"/>
      <c r="P86" s="19"/>
      <c r="Q86" s="21"/>
      <c r="R86" s="96"/>
      <c r="S86" s="67"/>
      <c r="T86" s="67"/>
      <c r="U86" s="67"/>
      <c r="V86" s="67"/>
      <c r="W86" s="67"/>
      <c r="X86" s="67"/>
      <c r="Y86" s="67"/>
      <c r="Z86" s="67"/>
      <c r="AA86" s="90"/>
      <c r="AB86" s="90"/>
      <c r="AC86" s="90"/>
      <c r="AD86" s="89">
        <f>SUM(R86:AC86)</f>
        <v>0</v>
      </c>
    </row>
    <row r="87" spans="1:30" ht="0.75" customHeight="1">
      <c r="A87" s="19"/>
      <c r="B87" s="20"/>
      <c r="C87" s="20"/>
      <c r="D87" s="20"/>
      <c r="E87" s="20"/>
      <c r="F87" s="20"/>
      <c r="G87" s="21"/>
      <c r="H87" s="130" t="s">
        <v>166</v>
      </c>
      <c r="I87" s="15"/>
      <c r="J87" s="119">
        <v>0</v>
      </c>
      <c r="K87" s="118">
        <v>0</v>
      </c>
      <c r="L87" s="87"/>
      <c r="M87" s="69"/>
      <c r="N87" s="117">
        <v>0</v>
      </c>
      <c r="O87" s="15"/>
      <c r="P87" s="117">
        <v>0</v>
      </c>
      <c r="Q87" s="15"/>
      <c r="R87" s="116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90"/>
      <c r="AB87" s="90"/>
      <c r="AC87" s="90"/>
      <c r="AD87" s="89">
        <f>SUM(R87:AC87)</f>
        <v>0</v>
      </c>
    </row>
    <row r="88" spans="1:30" ht="17.25" customHeight="1">
      <c r="A88" s="112" t="s">
        <v>165</v>
      </c>
      <c r="B88" s="37"/>
      <c r="C88" s="37"/>
      <c r="D88" s="37"/>
      <c r="E88" s="37"/>
      <c r="F88" s="37"/>
      <c r="G88" s="38"/>
      <c r="H88" s="19"/>
      <c r="I88" s="21"/>
      <c r="J88" s="97"/>
      <c r="K88" s="70"/>
      <c r="L88" s="84"/>
      <c r="M88" s="71"/>
      <c r="N88" s="19"/>
      <c r="O88" s="21"/>
      <c r="P88" s="19"/>
      <c r="Q88" s="21"/>
      <c r="R88" s="96"/>
      <c r="S88" s="67"/>
      <c r="T88" s="67"/>
      <c r="U88" s="67"/>
      <c r="V88" s="67"/>
      <c r="W88" s="67"/>
      <c r="X88" s="67"/>
      <c r="Y88" s="67"/>
      <c r="Z88" s="67"/>
      <c r="AA88" s="90"/>
      <c r="AB88" s="90"/>
      <c r="AC88" s="90"/>
      <c r="AD88" s="89">
        <f>SUM(R88:AC88)</f>
        <v>0</v>
      </c>
    </row>
    <row r="89" spans="1:30" ht="0.75" customHeight="1">
      <c r="A89" s="113" t="s">
        <v>164</v>
      </c>
      <c r="B89" s="14"/>
      <c r="C89" s="14"/>
      <c r="D89" s="14"/>
      <c r="E89" s="14"/>
      <c r="F89" s="14"/>
      <c r="G89" s="15"/>
      <c r="H89" s="98" t="s">
        <v>41</v>
      </c>
      <c r="I89" s="15"/>
      <c r="J89" s="119">
        <v>0</v>
      </c>
      <c r="K89" s="118">
        <v>0</v>
      </c>
      <c r="L89" s="87"/>
      <c r="M89" s="69"/>
      <c r="N89" s="117">
        <v>0</v>
      </c>
      <c r="O89" s="15"/>
      <c r="P89" s="117">
        <v>19113</v>
      </c>
      <c r="Q89" s="15"/>
      <c r="R89" s="116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90"/>
      <c r="AB89" s="90"/>
      <c r="AC89" s="90"/>
      <c r="AD89" s="89">
        <f>SUM(R89:AC89)</f>
        <v>0</v>
      </c>
    </row>
    <row r="90" spans="1:30" ht="17.25" customHeight="1">
      <c r="A90" s="16"/>
      <c r="B90" s="17"/>
      <c r="C90" s="17"/>
      <c r="D90" s="17"/>
      <c r="E90" s="17"/>
      <c r="F90" s="17"/>
      <c r="G90" s="18"/>
      <c r="H90" s="16"/>
      <c r="I90" s="18"/>
      <c r="J90" s="97"/>
      <c r="K90" s="70"/>
      <c r="L90" s="84"/>
      <c r="M90" s="71"/>
      <c r="N90" s="19"/>
      <c r="O90" s="21"/>
      <c r="P90" s="19"/>
      <c r="Q90" s="21"/>
      <c r="R90" s="96"/>
      <c r="S90" s="67"/>
      <c r="T90" s="67"/>
      <c r="U90" s="67"/>
      <c r="V90" s="67"/>
      <c r="W90" s="67"/>
      <c r="X90" s="67"/>
      <c r="Y90" s="67"/>
      <c r="Z90" s="67"/>
      <c r="AA90" s="90">
        <f>X89+Y89+Z89</f>
        <v>0</v>
      </c>
      <c r="AB90" s="90"/>
      <c r="AC90" s="90"/>
      <c r="AD90" s="89">
        <f>SUM(R90:AC90)</f>
        <v>0</v>
      </c>
    </row>
    <row r="91" spans="1:30" ht="0.75" customHeight="1">
      <c r="A91" s="19"/>
      <c r="B91" s="20"/>
      <c r="C91" s="20"/>
      <c r="D91" s="20"/>
      <c r="E91" s="20"/>
      <c r="F91" s="20"/>
      <c r="G91" s="21"/>
      <c r="H91" s="19"/>
      <c r="I91" s="21"/>
      <c r="J91" s="106" t="s">
        <v>12</v>
      </c>
      <c r="K91" s="105" t="s">
        <v>12</v>
      </c>
      <c r="L91" s="87"/>
      <c r="M91" s="69"/>
      <c r="N91" s="99" t="s">
        <v>12</v>
      </c>
      <c r="O91" s="15"/>
      <c r="P91" s="99" t="s">
        <v>12</v>
      </c>
      <c r="Q91" s="15"/>
      <c r="R91" s="104" t="s">
        <v>12</v>
      </c>
      <c r="S91" s="103" t="s">
        <v>12</v>
      </c>
      <c r="T91" s="103" t="s">
        <v>12</v>
      </c>
      <c r="U91" s="103" t="s">
        <v>12</v>
      </c>
      <c r="V91" s="103" t="s">
        <v>12</v>
      </c>
      <c r="W91" s="103" t="s">
        <v>12</v>
      </c>
      <c r="X91" s="103" t="s">
        <v>12</v>
      </c>
      <c r="Y91" s="103" t="s">
        <v>12</v>
      </c>
      <c r="Z91" s="103" t="s">
        <v>12</v>
      </c>
      <c r="AA91" s="90"/>
      <c r="AB91" s="90"/>
      <c r="AC91" s="90"/>
      <c r="AD91" s="89">
        <f>SUM(R91:AC91)</f>
        <v>0</v>
      </c>
    </row>
    <row r="92" spans="1:30" ht="17.25" customHeight="1">
      <c r="A92" s="145" t="s">
        <v>15</v>
      </c>
      <c r="B92" s="37"/>
      <c r="C92" s="37"/>
      <c r="D92" s="37"/>
      <c r="E92" s="37"/>
      <c r="F92" s="37"/>
      <c r="G92" s="38"/>
      <c r="H92" s="111" t="s">
        <v>12</v>
      </c>
      <c r="I92" s="15"/>
      <c r="J92" s="101"/>
      <c r="K92" s="75"/>
      <c r="L92" s="85"/>
      <c r="M92" s="76"/>
      <c r="N92" s="16"/>
      <c r="O92" s="18"/>
      <c r="P92" s="16"/>
      <c r="Q92" s="18"/>
      <c r="R92" s="100"/>
      <c r="S92" s="73"/>
      <c r="T92" s="73"/>
      <c r="U92" s="73"/>
      <c r="V92" s="73"/>
      <c r="W92" s="73"/>
      <c r="X92" s="73"/>
      <c r="Y92" s="73"/>
      <c r="Z92" s="73"/>
      <c r="AA92" s="90"/>
      <c r="AB92" s="90"/>
      <c r="AC92" s="90"/>
      <c r="AD92" s="89">
        <f>SUM(R92:AC92)</f>
        <v>0</v>
      </c>
    </row>
    <row r="93" spans="1:30" ht="0.75" customHeight="1">
      <c r="A93" s="113" t="s">
        <v>163</v>
      </c>
      <c r="B93" s="14"/>
      <c r="C93" s="14"/>
      <c r="D93" s="14"/>
      <c r="E93" s="14"/>
      <c r="F93" s="14"/>
      <c r="G93" s="15"/>
      <c r="H93" s="19"/>
      <c r="I93" s="21"/>
      <c r="J93" s="97"/>
      <c r="K93" s="70"/>
      <c r="L93" s="84"/>
      <c r="M93" s="71"/>
      <c r="N93" s="19"/>
      <c r="O93" s="21"/>
      <c r="P93" s="19"/>
      <c r="Q93" s="21"/>
      <c r="R93" s="96"/>
      <c r="S93" s="67"/>
      <c r="T93" s="67"/>
      <c r="U93" s="67"/>
      <c r="V93" s="67"/>
      <c r="W93" s="67"/>
      <c r="X93" s="67"/>
      <c r="Y93" s="67"/>
      <c r="Z93" s="67"/>
      <c r="AA93" s="90"/>
      <c r="AB93" s="90"/>
      <c r="AC93" s="90"/>
      <c r="AD93" s="89">
        <f>SUM(R93:AC93)</f>
        <v>0</v>
      </c>
    </row>
    <row r="94" spans="1:30" ht="17.25" customHeight="1">
      <c r="A94" s="16"/>
      <c r="B94" s="17"/>
      <c r="C94" s="17"/>
      <c r="D94" s="17"/>
      <c r="E94" s="17"/>
      <c r="F94" s="17"/>
      <c r="G94" s="18"/>
      <c r="H94" s="102" t="s">
        <v>162</v>
      </c>
      <c r="I94" s="38"/>
      <c r="J94" s="134">
        <v>0</v>
      </c>
      <c r="K94" s="110">
        <v>0</v>
      </c>
      <c r="L94" s="94"/>
      <c r="M94" s="82"/>
      <c r="N94" s="109">
        <v>0</v>
      </c>
      <c r="O94" s="57"/>
      <c r="P94" s="123">
        <v>0</v>
      </c>
      <c r="Q94" s="38"/>
      <c r="R94" s="133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90"/>
      <c r="AB94" s="90"/>
      <c r="AC94" s="90"/>
      <c r="AD94" s="89">
        <f>SUM(R94:AC94)</f>
        <v>0</v>
      </c>
    </row>
    <row r="95" spans="1:30" ht="0.75" customHeight="1">
      <c r="A95" s="19"/>
      <c r="B95" s="20"/>
      <c r="C95" s="20"/>
      <c r="D95" s="20"/>
      <c r="E95" s="20"/>
      <c r="F95" s="20"/>
      <c r="G95" s="21"/>
      <c r="H95" s="130" t="s">
        <v>161</v>
      </c>
      <c r="I95" s="15"/>
      <c r="J95" s="119">
        <v>0</v>
      </c>
      <c r="K95" s="118">
        <v>0</v>
      </c>
      <c r="L95" s="87"/>
      <c r="M95" s="69"/>
      <c r="N95" s="117">
        <v>0</v>
      </c>
      <c r="O95" s="15"/>
      <c r="P95" s="117">
        <v>0</v>
      </c>
      <c r="Q95" s="15"/>
      <c r="R95" s="116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90"/>
      <c r="AB95" s="90"/>
      <c r="AC95" s="90"/>
      <c r="AD95" s="89">
        <f>SUM(R95:AC95)</f>
        <v>0</v>
      </c>
    </row>
    <row r="96" spans="1:30" ht="17.25" customHeight="1">
      <c r="A96" s="112" t="s">
        <v>160</v>
      </c>
      <c r="B96" s="37"/>
      <c r="C96" s="37"/>
      <c r="D96" s="37"/>
      <c r="E96" s="37"/>
      <c r="F96" s="37"/>
      <c r="G96" s="38"/>
      <c r="H96" s="19"/>
      <c r="I96" s="21"/>
      <c r="J96" s="97"/>
      <c r="K96" s="70"/>
      <c r="L96" s="84"/>
      <c r="M96" s="71"/>
      <c r="N96" s="19"/>
      <c r="O96" s="21"/>
      <c r="P96" s="19"/>
      <c r="Q96" s="21"/>
      <c r="R96" s="96"/>
      <c r="S96" s="67"/>
      <c r="T96" s="67"/>
      <c r="U96" s="67"/>
      <c r="V96" s="67"/>
      <c r="W96" s="67"/>
      <c r="X96" s="67"/>
      <c r="Y96" s="67"/>
      <c r="Z96" s="67"/>
      <c r="AA96" s="90"/>
      <c r="AB96" s="90"/>
      <c r="AC96" s="90"/>
      <c r="AD96" s="89">
        <f>SUM(R96:AC96)</f>
        <v>0</v>
      </c>
    </row>
    <row r="97" spans="1:30" ht="0.75" customHeight="1">
      <c r="A97" s="107" t="s">
        <v>159</v>
      </c>
      <c r="B97" s="14"/>
      <c r="C97" s="14"/>
      <c r="D97" s="14"/>
      <c r="E97" s="14"/>
      <c r="F97" s="14"/>
      <c r="G97" s="15"/>
      <c r="H97" s="130" t="s">
        <v>44</v>
      </c>
      <c r="I97" s="15"/>
      <c r="J97" s="119">
        <v>0</v>
      </c>
      <c r="K97" s="118">
        <v>0</v>
      </c>
      <c r="L97" s="87"/>
      <c r="M97" s="69"/>
      <c r="N97" s="117">
        <v>0</v>
      </c>
      <c r="O97" s="15"/>
      <c r="P97" s="117">
        <v>0</v>
      </c>
      <c r="Q97" s="15"/>
      <c r="R97" s="116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90"/>
      <c r="AB97" s="90"/>
      <c r="AC97" s="90"/>
      <c r="AD97" s="89">
        <f>SUM(R97:AC97)</f>
        <v>0</v>
      </c>
    </row>
    <row r="98" spans="1:30" ht="20.25" customHeight="1">
      <c r="A98" s="19"/>
      <c r="B98" s="20"/>
      <c r="C98" s="20"/>
      <c r="D98" s="20"/>
      <c r="E98" s="20"/>
      <c r="F98" s="20"/>
      <c r="G98" s="21"/>
      <c r="H98" s="19"/>
      <c r="I98" s="21"/>
      <c r="J98" s="97"/>
      <c r="K98" s="70"/>
      <c r="L98" s="84"/>
      <c r="M98" s="71"/>
      <c r="N98" s="19"/>
      <c r="O98" s="21"/>
      <c r="P98" s="19"/>
      <c r="Q98" s="21"/>
      <c r="R98" s="96"/>
      <c r="S98" s="67"/>
      <c r="T98" s="67"/>
      <c r="U98" s="67"/>
      <c r="V98" s="67"/>
      <c r="W98" s="67"/>
      <c r="X98" s="67"/>
      <c r="Y98" s="67"/>
      <c r="Z98" s="67"/>
      <c r="AA98" s="90"/>
      <c r="AB98" s="90"/>
      <c r="AC98" s="90"/>
      <c r="AD98" s="89">
        <f>SUM(R98:AC98)</f>
        <v>0</v>
      </c>
    </row>
    <row r="99" spans="1:30" ht="1.5" customHeight="1">
      <c r="A99" s="146" t="s">
        <v>15</v>
      </c>
      <c r="B99" s="14"/>
      <c r="C99" s="14"/>
      <c r="D99" s="14"/>
      <c r="E99" s="14"/>
      <c r="F99" s="14"/>
      <c r="G99" s="15"/>
      <c r="H99" s="98" t="s">
        <v>12</v>
      </c>
      <c r="I99" s="15"/>
      <c r="J99" s="106" t="s">
        <v>12</v>
      </c>
      <c r="K99" s="105" t="s">
        <v>12</v>
      </c>
      <c r="L99" s="87"/>
      <c r="M99" s="69"/>
      <c r="N99" s="99" t="s">
        <v>12</v>
      </c>
      <c r="O99" s="15"/>
      <c r="P99" s="99" t="s">
        <v>12</v>
      </c>
      <c r="Q99" s="15"/>
      <c r="R99" s="104" t="s">
        <v>12</v>
      </c>
      <c r="S99" s="103" t="s">
        <v>12</v>
      </c>
      <c r="T99" s="103" t="s">
        <v>12</v>
      </c>
      <c r="U99" s="103" t="s">
        <v>12</v>
      </c>
      <c r="V99" s="103" t="s">
        <v>12</v>
      </c>
      <c r="W99" s="103" t="s">
        <v>12</v>
      </c>
      <c r="X99" s="103" t="s">
        <v>12</v>
      </c>
      <c r="Y99" s="103" t="s">
        <v>12</v>
      </c>
      <c r="Z99" s="103" t="s">
        <v>12</v>
      </c>
      <c r="AA99" s="90"/>
      <c r="AB99" s="90"/>
      <c r="AC99" s="90"/>
      <c r="AD99" s="89">
        <f>SUM(R99:AC99)</f>
        <v>0</v>
      </c>
    </row>
    <row r="100" spans="1:30" ht="18.75" customHeight="1">
      <c r="A100" s="16"/>
      <c r="B100" s="17"/>
      <c r="C100" s="17"/>
      <c r="D100" s="17"/>
      <c r="E100" s="17"/>
      <c r="F100" s="17"/>
      <c r="G100" s="18"/>
      <c r="H100" s="16"/>
      <c r="I100" s="18"/>
      <c r="J100" s="101"/>
      <c r="K100" s="75"/>
      <c r="L100" s="85"/>
      <c r="M100" s="76"/>
      <c r="N100" s="16"/>
      <c r="O100" s="18"/>
      <c r="P100" s="16"/>
      <c r="Q100" s="18"/>
      <c r="R100" s="100"/>
      <c r="S100" s="73"/>
      <c r="T100" s="73"/>
      <c r="U100" s="73"/>
      <c r="V100" s="73"/>
      <c r="W100" s="73"/>
      <c r="X100" s="73"/>
      <c r="Y100" s="73"/>
      <c r="Z100" s="73"/>
      <c r="AA100" s="90"/>
      <c r="AB100" s="90"/>
      <c r="AC100" s="90"/>
      <c r="AD100" s="89">
        <f>SUM(R100:AC100)</f>
        <v>0</v>
      </c>
    </row>
    <row r="101" spans="1:30" ht="0.75" customHeight="1">
      <c r="A101" s="19"/>
      <c r="B101" s="20"/>
      <c r="C101" s="20"/>
      <c r="D101" s="20"/>
      <c r="E101" s="20"/>
      <c r="F101" s="20"/>
      <c r="G101" s="21"/>
      <c r="H101" s="19"/>
      <c r="I101" s="21"/>
      <c r="J101" s="97"/>
      <c r="K101" s="70"/>
      <c r="L101" s="84"/>
      <c r="M101" s="71"/>
      <c r="N101" s="19"/>
      <c r="O101" s="21"/>
      <c r="P101" s="19"/>
      <c r="Q101" s="21"/>
      <c r="R101" s="96"/>
      <c r="S101" s="67"/>
      <c r="T101" s="67"/>
      <c r="U101" s="67"/>
      <c r="V101" s="67"/>
      <c r="W101" s="67"/>
      <c r="X101" s="67"/>
      <c r="Y101" s="67"/>
      <c r="Z101" s="67"/>
      <c r="AA101" s="90"/>
      <c r="AB101" s="90"/>
      <c r="AC101" s="90"/>
      <c r="AD101" s="89">
        <f>SUM(R101:AC101)</f>
        <v>0</v>
      </c>
    </row>
    <row r="102" spans="1:30" ht="17.25" customHeight="1">
      <c r="A102" s="131" t="s">
        <v>158</v>
      </c>
      <c r="B102" s="14"/>
      <c r="C102" s="14"/>
      <c r="D102" s="14"/>
      <c r="E102" s="14"/>
      <c r="F102" s="14"/>
      <c r="G102" s="15"/>
      <c r="H102" s="102" t="s">
        <v>157</v>
      </c>
      <c r="I102" s="38"/>
      <c r="J102" s="134">
        <v>0</v>
      </c>
      <c r="K102" s="110">
        <v>0</v>
      </c>
      <c r="L102" s="94"/>
      <c r="M102" s="124"/>
      <c r="N102" s="123">
        <v>0</v>
      </c>
      <c r="O102" s="38"/>
      <c r="P102" s="122">
        <v>0</v>
      </c>
      <c r="Q102" s="15"/>
      <c r="R102" s="133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90"/>
      <c r="AB102" s="90"/>
      <c r="AC102" s="90"/>
      <c r="AD102" s="89">
        <f>SUM(R102:AC102)</f>
        <v>0</v>
      </c>
    </row>
    <row r="103" spans="1:30" ht="0.75" customHeight="1">
      <c r="A103" s="19"/>
      <c r="B103" s="20"/>
      <c r="C103" s="20"/>
      <c r="D103" s="20"/>
      <c r="E103" s="20"/>
      <c r="F103" s="20"/>
      <c r="G103" s="21"/>
      <c r="H103" s="130" t="s">
        <v>156</v>
      </c>
      <c r="I103" s="15"/>
      <c r="J103" s="119">
        <v>0</v>
      </c>
      <c r="K103" s="118">
        <v>0</v>
      </c>
      <c r="L103" s="87"/>
      <c r="M103" s="69"/>
      <c r="N103" s="117">
        <v>0</v>
      </c>
      <c r="O103" s="15"/>
      <c r="P103" s="19"/>
      <c r="Q103" s="21"/>
      <c r="R103" s="116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90"/>
      <c r="AB103" s="90"/>
      <c r="AC103" s="90"/>
      <c r="AD103" s="89">
        <f>SUM(R103:AC103)</f>
        <v>0</v>
      </c>
    </row>
    <row r="104" spans="1:30" ht="17.25" customHeight="1">
      <c r="A104" s="131" t="s">
        <v>155</v>
      </c>
      <c r="B104" s="14"/>
      <c r="C104" s="14"/>
      <c r="D104" s="14"/>
      <c r="E104" s="14"/>
      <c r="F104" s="14"/>
      <c r="G104" s="15"/>
      <c r="H104" s="19"/>
      <c r="I104" s="21"/>
      <c r="J104" s="97"/>
      <c r="K104" s="70"/>
      <c r="L104" s="84"/>
      <c r="M104" s="71"/>
      <c r="N104" s="19"/>
      <c r="O104" s="21"/>
      <c r="P104" s="122">
        <v>0</v>
      </c>
      <c r="Q104" s="15"/>
      <c r="R104" s="96"/>
      <c r="S104" s="67"/>
      <c r="T104" s="67"/>
      <c r="U104" s="67"/>
      <c r="V104" s="67"/>
      <c r="W104" s="67"/>
      <c r="X104" s="67"/>
      <c r="Y104" s="67"/>
      <c r="Z104" s="67"/>
      <c r="AA104" s="90"/>
      <c r="AB104" s="90"/>
      <c r="AC104" s="90"/>
      <c r="AD104" s="89">
        <f>SUM(R104:AC104)</f>
        <v>0</v>
      </c>
    </row>
    <row r="105" spans="1:30" ht="0.75" customHeight="1">
      <c r="A105" s="19"/>
      <c r="B105" s="20"/>
      <c r="C105" s="20"/>
      <c r="D105" s="20"/>
      <c r="E105" s="20"/>
      <c r="F105" s="20"/>
      <c r="G105" s="21"/>
      <c r="H105" s="98" t="s">
        <v>154</v>
      </c>
      <c r="I105" s="15"/>
      <c r="J105" s="119">
        <v>0</v>
      </c>
      <c r="K105" s="118">
        <v>0</v>
      </c>
      <c r="L105" s="87"/>
      <c r="M105" s="69"/>
      <c r="N105" s="117">
        <v>0</v>
      </c>
      <c r="O105" s="15"/>
      <c r="P105" s="19"/>
      <c r="Q105" s="21"/>
      <c r="R105" s="116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90"/>
      <c r="AB105" s="90"/>
      <c r="AC105" s="90"/>
      <c r="AD105" s="89">
        <f>SUM(R105:AC105)</f>
        <v>0</v>
      </c>
    </row>
    <row r="106" spans="1:30" ht="17.25" customHeight="1">
      <c r="A106" s="112" t="s">
        <v>153</v>
      </c>
      <c r="B106" s="37"/>
      <c r="C106" s="37"/>
      <c r="D106" s="37"/>
      <c r="E106" s="37"/>
      <c r="F106" s="37"/>
      <c r="G106" s="38"/>
      <c r="H106" s="16"/>
      <c r="I106" s="18"/>
      <c r="J106" s="97"/>
      <c r="K106" s="70"/>
      <c r="L106" s="84"/>
      <c r="M106" s="71"/>
      <c r="N106" s="19"/>
      <c r="O106" s="21"/>
      <c r="P106" s="122">
        <v>0</v>
      </c>
      <c r="Q106" s="15"/>
      <c r="R106" s="96"/>
      <c r="S106" s="67"/>
      <c r="T106" s="67"/>
      <c r="U106" s="67"/>
      <c r="V106" s="67"/>
      <c r="W106" s="67"/>
      <c r="X106" s="67"/>
      <c r="Y106" s="67"/>
      <c r="Z106" s="67"/>
      <c r="AA106" s="90"/>
      <c r="AB106" s="90"/>
      <c r="AC106" s="90"/>
      <c r="AD106" s="89">
        <f>SUM(R106:AC106)</f>
        <v>0</v>
      </c>
    </row>
    <row r="107" spans="1:30" ht="0.75" customHeight="1">
      <c r="A107" s="113" t="s">
        <v>152</v>
      </c>
      <c r="B107" s="14"/>
      <c r="C107" s="14"/>
      <c r="D107" s="14"/>
      <c r="E107" s="14"/>
      <c r="F107" s="14"/>
      <c r="G107" s="15"/>
      <c r="H107" s="19"/>
      <c r="I107" s="21"/>
      <c r="J107" s="119">
        <v>0</v>
      </c>
      <c r="K107" s="118">
        <v>0</v>
      </c>
      <c r="L107" s="87"/>
      <c r="M107" s="69"/>
      <c r="N107" s="117">
        <v>0</v>
      </c>
      <c r="O107" s="15"/>
      <c r="P107" s="19"/>
      <c r="Q107" s="21"/>
      <c r="R107" s="116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90"/>
      <c r="AB107" s="90"/>
      <c r="AC107" s="90"/>
      <c r="AD107" s="89">
        <f>SUM(R107:AC107)</f>
        <v>0</v>
      </c>
    </row>
    <row r="108" spans="1:30" ht="17.25" customHeight="1">
      <c r="A108" s="16"/>
      <c r="B108" s="17"/>
      <c r="C108" s="17"/>
      <c r="D108" s="17"/>
      <c r="E108" s="17"/>
      <c r="F108" s="17"/>
      <c r="G108" s="18"/>
      <c r="H108" s="111" t="s">
        <v>151</v>
      </c>
      <c r="I108" s="15"/>
      <c r="J108" s="97"/>
      <c r="K108" s="70"/>
      <c r="L108" s="84"/>
      <c r="M108" s="71"/>
      <c r="N108" s="19"/>
      <c r="O108" s="21"/>
      <c r="P108" s="122">
        <v>0</v>
      </c>
      <c r="Q108" s="15"/>
      <c r="R108" s="96"/>
      <c r="S108" s="67"/>
      <c r="T108" s="67"/>
      <c r="U108" s="67"/>
      <c r="V108" s="67"/>
      <c r="W108" s="67"/>
      <c r="X108" s="67"/>
      <c r="Y108" s="67"/>
      <c r="Z108" s="67"/>
      <c r="AA108" s="90"/>
      <c r="AB108" s="90"/>
      <c r="AC108" s="90"/>
      <c r="AD108" s="89">
        <f>SUM(R108:AC108)</f>
        <v>0</v>
      </c>
    </row>
    <row r="109" spans="1:30" ht="0.75" customHeight="1">
      <c r="A109" s="19"/>
      <c r="B109" s="20"/>
      <c r="C109" s="20"/>
      <c r="D109" s="20"/>
      <c r="E109" s="20"/>
      <c r="F109" s="20"/>
      <c r="G109" s="21"/>
      <c r="H109" s="19"/>
      <c r="I109" s="21"/>
      <c r="J109" s="119">
        <v>0</v>
      </c>
      <c r="K109" s="118">
        <v>0</v>
      </c>
      <c r="L109" s="87"/>
      <c r="M109" s="69"/>
      <c r="N109" s="117">
        <v>0</v>
      </c>
      <c r="O109" s="15"/>
      <c r="P109" s="19"/>
      <c r="Q109" s="21"/>
      <c r="R109" s="116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90"/>
      <c r="AB109" s="90"/>
      <c r="AC109" s="90"/>
      <c r="AD109" s="89">
        <f>SUM(R109:AC109)</f>
        <v>0</v>
      </c>
    </row>
    <row r="110" spans="1:30" ht="17.25" customHeight="1">
      <c r="A110" s="125" t="s">
        <v>150</v>
      </c>
      <c r="B110" s="37"/>
      <c r="C110" s="37"/>
      <c r="D110" s="37"/>
      <c r="E110" s="37"/>
      <c r="F110" s="37"/>
      <c r="G110" s="38"/>
      <c r="H110" s="102" t="s">
        <v>149</v>
      </c>
      <c r="I110" s="38"/>
      <c r="J110" s="97"/>
      <c r="K110" s="70"/>
      <c r="L110" s="84"/>
      <c r="M110" s="71"/>
      <c r="N110" s="19"/>
      <c r="O110" s="21"/>
      <c r="P110" s="122">
        <v>0</v>
      </c>
      <c r="Q110" s="15"/>
      <c r="R110" s="96"/>
      <c r="S110" s="67"/>
      <c r="T110" s="67"/>
      <c r="U110" s="67"/>
      <c r="V110" s="67"/>
      <c r="W110" s="67"/>
      <c r="X110" s="67"/>
      <c r="Y110" s="67"/>
      <c r="Z110" s="67"/>
      <c r="AA110" s="90"/>
      <c r="AB110" s="90"/>
      <c r="AC110" s="90"/>
      <c r="AD110" s="89">
        <f>SUM(R110:AC110)</f>
        <v>0</v>
      </c>
    </row>
    <row r="111" spans="1:30" ht="0.75" customHeight="1">
      <c r="A111" s="113" t="s">
        <v>148</v>
      </c>
      <c r="B111" s="14"/>
      <c r="C111" s="14"/>
      <c r="D111" s="14"/>
      <c r="E111" s="14"/>
      <c r="F111" s="14"/>
      <c r="G111" s="15"/>
      <c r="H111" s="130" t="s">
        <v>46</v>
      </c>
      <c r="I111" s="15"/>
      <c r="J111" s="119">
        <v>23441</v>
      </c>
      <c r="K111" s="118">
        <v>72376</v>
      </c>
      <c r="L111" s="87"/>
      <c r="M111" s="69"/>
      <c r="N111" s="117">
        <v>16931</v>
      </c>
      <c r="O111" s="15"/>
      <c r="P111" s="19"/>
      <c r="Q111" s="21"/>
      <c r="R111" s="116">
        <v>6360</v>
      </c>
      <c r="S111" s="115">
        <v>8702</v>
      </c>
      <c r="T111" s="115">
        <v>6549</v>
      </c>
      <c r="U111" s="115">
        <v>12288</v>
      </c>
      <c r="V111" s="115">
        <v>7177</v>
      </c>
      <c r="W111" s="115">
        <v>7859</v>
      </c>
      <c r="X111" s="115">
        <v>6957</v>
      </c>
      <c r="Y111" s="115">
        <f>7588-Y142</f>
        <v>6819</v>
      </c>
      <c r="Z111" s="115">
        <f>9665</f>
        <v>9665</v>
      </c>
      <c r="AA111" s="90"/>
      <c r="AB111" s="90"/>
      <c r="AC111" s="90"/>
      <c r="AD111" s="89">
        <f>SUM(R111:AC111)</f>
        <v>72376</v>
      </c>
    </row>
    <row r="112" spans="1:30" ht="17.25" customHeight="1">
      <c r="A112" s="16"/>
      <c r="B112" s="17"/>
      <c r="C112" s="17"/>
      <c r="D112" s="17"/>
      <c r="E112" s="17"/>
      <c r="F112" s="17"/>
      <c r="G112" s="18"/>
      <c r="H112" s="19"/>
      <c r="I112" s="21"/>
      <c r="J112" s="97"/>
      <c r="K112" s="70"/>
      <c r="L112" s="84"/>
      <c r="M112" s="71"/>
      <c r="N112" s="19"/>
      <c r="O112" s="21"/>
      <c r="P112" s="109">
        <v>54870</v>
      </c>
      <c r="Q112" s="38"/>
      <c r="R112" s="96"/>
      <c r="S112" s="67"/>
      <c r="T112" s="67"/>
      <c r="U112" s="67"/>
      <c r="V112" s="67"/>
      <c r="W112" s="67"/>
      <c r="X112" s="67"/>
      <c r="Y112" s="67"/>
      <c r="Z112" s="67"/>
      <c r="AA112" s="90">
        <f>X111+Y111+Z111</f>
        <v>23441</v>
      </c>
      <c r="AB112" s="90"/>
      <c r="AC112" s="90"/>
      <c r="AD112" s="89">
        <f>SUM(R112:AC112)</f>
        <v>23441</v>
      </c>
    </row>
    <row r="113" spans="1:30" ht="0.75" customHeight="1">
      <c r="A113" s="19"/>
      <c r="B113" s="20"/>
      <c r="C113" s="20"/>
      <c r="D113" s="20"/>
      <c r="E113" s="20"/>
      <c r="F113" s="20"/>
      <c r="G113" s="21"/>
      <c r="H113" s="98" t="s">
        <v>12</v>
      </c>
      <c r="I113" s="15"/>
      <c r="J113" s="106" t="s">
        <v>12</v>
      </c>
      <c r="K113" s="105" t="s">
        <v>12</v>
      </c>
      <c r="L113" s="87"/>
      <c r="M113" s="69"/>
      <c r="N113" s="99" t="s">
        <v>12</v>
      </c>
      <c r="O113" s="15"/>
      <c r="P113" s="99" t="s">
        <v>12</v>
      </c>
      <c r="Q113" s="15"/>
      <c r="R113" s="104" t="s">
        <v>12</v>
      </c>
      <c r="S113" s="103" t="s">
        <v>12</v>
      </c>
      <c r="T113" s="103" t="s">
        <v>12</v>
      </c>
      <c r="U113" s="103" t="s">
        <v>12</v>
      </c>
      <c r="V113" s="103" t="s">
        <v>12</v>
      </c>
      <c r="W113" s="103" t="s">
        <v>12</v>
      </c>
      <c r="X113" s="103" t="s">
        <v>12</v>
      </c>
      <c r="Y113" s="103" t="s">
        <v>12</v>
      </c>
      <c r="Z113" s="103" t="s">
        <v>12</v>
      </c>
      <c r="AA113" s="90"/>
      <c r="AB113" s="90"/>
      <c r="AC113" s="90"/>
      <c r="AD113" s="89">
        <f>SUM(R113:AC113)</f>
        <v>0</v>
      </c>
    </row>
    <row r="114" spans="1:30" ht="17.25" customHeight="1">
      <c r="A114" s="145" t="s">
        <v>15</v>
      </c>
      <c r="B114" s="37"/>
      <c r="C114" s="37"/>
      <c r="D114" s="37"/>
      <c r="E114" s="37"/>
      <c r="F114" s="37"/>
      <c r="G114" s="38"/>
      <c r="H114" s="16"/>
      <c r="I114" s="18"/>
      <c r="J114" s="101"/>
      <c r="K114" s="75"/>
      <c r="L114" s="85"/>
      <c r="M114" s="76"/>
      <c r="N114" s="16"/>
      <c r="O114" s="18"/>
      <c r="P114" s="16"/>
      <c r="Q114" s="18"/>
      <c r="R114" s="100"/>
      <c r="S114" s="73"/>
      <c r="T114" s="73"/>
      <c r="U114" s="73"/>
      <c r="V114" s="73"/>
      <c r="W114" s="73"/>
      <c r="X114" s="73"/>
      <c r="Y114" s="73"/>
      <c r="Z114" s="73"/>
      <c r="AA114" s="90"/>
      <c r="AB114" s="90"/>
      <c r="AC114" s="90"/>
      <c r="AD114" s="89">
        <f>SUM(R114:AC114)</f>
        <v>0</v>
      </c>
    </row>
    <row r="115" spans="1:30" ht="0.75" customHeight="1">
      <c r="A115" s="113" t="s">
        <v>147</v>
      </c>
      <c r="B115" s="14"/>
      <c r="C115" s="14"/>
      <c r="D115" s="14"/>
      <c r="E115" s="14"/>
      <c r="F115" s="14"/>
      <c r="G115" s="15"/>
      <c r="H115" s="19"/>
      <c r="I115" s="21"/>
      <c r="J115" s="97"/>
      <c r="K115" s="70"/>
      <c r="L115" s="84"/>
      <c r="M115" s="71"/>
      <c r="N115" s="19"/>
      <c r="O115" s="21"/>
      <c r="P115" s="19"/>
      <c r="Q115" s="21"/>
      <c r="R115" s="96"/>
      <c r="S115" s="67"/>
      <c r="T115" s="67"/>
      <c r="U115" s="67"/>
      <c r="V115" s="67"/>
      <c r="W115" s="67"/>
      <c r="X115" s="67"/>
      <c r="Y115" s="67"/>
      <c r="Z115" s="67"/>
      <c r="AA115" s="90"/>
      <c r="AB115" s="90"/>
      <c r="AC115" s="90"/>
      <c r="AD115" s="89">
        <f>SUM(R115:AC115)</f>
        <v>0</v>
      </c>
    </row>
    <row r="116" spans="1:30" ht="17.25" customHeight="1">
      <c r="A116" s="16"/>
      <c r="B116" s="17"/>
      <c r="C116" s="17"/>
      <c r="D116" s="17"/>
      <c r="E116" s="17"/>
      <c r="F116" s="17"/>
      <c r="G116" s="18"/>
      <c r="H116" s="102" t="s">
        <v>146</v>
      </c>
      <c r="I116" s="38"/>
      <c r="J116" s="143">
        <v>15349</v>
      </c>
      <c r="K116" s="142">
        <v>46329</v>
      </c>
      <c r="L116" s="87"/>
      <c r="M116" s="69"/>
      <c r="N116" s="109">
        <v>9233</v>
      </c>
      <c r="O116" s="57"/>
      <c r="P116" s="123">
        <v>33679</v>
      </c>
      <c r="Q116" s="38"/>
      <c r="R116" s="141">
        <v>3984</v>
      </c>
      <c r="S116" s="143">
        <v>5651</v>
      </c>
      <c r="T116" s="143">
        <v>4200</v>
      </c>
      <c r="U116" s="143">
        <v>7562</v>
      </c>
      <c r="V116" s="143">
        <v>4576</v>
      </c>
      <c r="W116" s="143">
        <v>5007</v>
      </c>
      <c r="X116" s="143">
        <v>4599</v>
      </c>
      <c r="Y116" s="143">
        <v>4325</v>
      </c>
      <c r="Z116" s="143">
        <v>6425</v>
      </c>
      <c r="AA116" s="90">
        <f>X116+Y116+Z116</f>
        <v>15349</v>
      </c>
      <c r="AB116" s="90"/>
      <c r="AC116" s="90"/>
      <c r="AD116" s="89">
        <f>SUM(R116:AC116)</f>
        <v>61678</v>
      </c>
    </row>
    <row r="117" spans="1:30" ht="0.75" customHeight="1">
      <c r="A117" s="19"/>
      <c r="B117" s="20"/>
      <c r="C117" s="20"/>
      <c r="D117" s="20"/>
      <c r="E117" s="20"/>
      <c r="F117" s="20"/>
      <c r="G117" s="21"/>
      <c r="H117" s="130" t="s">
        <v>145</v>
      </c>
      <c r="I117" s="15"/>
      <c r="J117" s="97"/>
      <c r="K117" s="70"/>
      <c r="L117" s="84"/>
      <c r="M117" s="71"/>
      <c r="N117" s="144">
        <v>938</v>
      </c>
      <c r="O117" s="15"/>
      <c r="P117" s="117">
        <f>2568+N117</f>
        <v>3506</v>
      </c>
      <c r="Q117" s="15"/>
      <c r="R117" s="96"/>
      <c r="S117" s="97"/>
      <c r="T117" s="97"/>
      <c r="U117" s="97"/>
      <c r="V117" s="97"/>
      <c r="W117" s="97"/>
      <c r="X117" s="97"/>
      <c r="Y117" s="97"/>
      <c r="Z117" s="97"/>
      <c r="AA117" s="90"/>
      <c r="AB117" s="90"/>
      <c r="AC117" s="90"/>
      <c r="AD117" s="89">
        <f>SUM(R117:AC117)</f>
        <v>0</v>
      </c>
    </row>
    <row r="118" spans="1:30" ht="17.25" customHeight="1">
      <c r="A118" s="112" t="s">
        <v>144</v>
      </c>
      <c r="B118" s="37"/>
      <c r="C118" s="37"/>
      <c r="D118" s="37"/>
      <c r="E118" s="37"/>
      <c r="F118" s="37"/>
      <c r="G118" s="38"/>
      <c r="H118" s="19"/>
      <c r="I118" s="21"/>
      <c r="J118" s="143">
        <v>773</v>
      </c>
      <c r="K118" s="142">
        <v>2806</v>
      </c>
      <c r="L118" s="87"/>
      <c r="M118" s="69"/>
      <c r="N118" s="16"/>
      <c r="O118" s="18"/>
      <c r="P118" s="19"/>
      <c r="Q118" s="21"/>
      <c r="R118" s="141">
        <v>313</v>
      </c>
      <c r="S118" s="143">
        <v>312</v>
      </c>
      <c r="T118" s="143">
        <v>313</v>
      </c>
      <c r="U118" s="143">
        <v>313</v>
      </c>
      <c r="V118" s="143">
        <v>442</v>
      </c>
      <c r="W118" s="143">
        <v>340</v>
      </c>
      <c r="X118" s="143">
        <v>259</v>
      </c>
      <c r="Y118" s="143">
        <v>257</v>
      </c>
      <c r="Z118" s="143">
        <v>257</v>
      </c>
      <c r="AA118" s="90">
        <f>X118+Y118+Z118</f>
        <v>773</v>
      </c>
      <c r="AB118" s="90"/>
      <c r="AC118" s="90"/>
      <c r="AD118" s="89">
        <f>SUM(R118:AC118)</f>
        <v>3579</v>
      </c>
    </row>
    <row r="119" spans="1:30" ht="0.75" customHeight="1">
      <c r="A119" s="107" t="s">
        <v>143</v>
      </c>
      <c r="B119" s="14"/>
      <c r="C119" s="14"/>
      <c r="D119" s="14"/>
      <c r="E119" s="14"/>
      <c r="F119" s="14"/>
      <c r="G119" s="15"/>
      <c r="H119" s="98" t="s">
        <v>142</v>
      </c>
      <c r="I119" s="15"/>
      <c r="J119" s="97"/>
      <c r="K119" s="70"/>
      <c r="L119" s="84"/>
      <c r="M119" s="71"/>
      <c r="N119" s="19"/>
      <c r="O119" s="21"/>
      <c r="P119" s="117">
        <v>0</v>
      </c>
      <c r="Q119" s="15"/>
      <c r="R119" s="96"/>
      <c r="S119" s="97"/>
      <c r="T119" s="97"/>
      <c r="U119" s="97"/>
      <c r="V119" s="97"/>
      <c r="W119" s="97"/>
      <c r="X119" s="97"/>
      <c r="Y119" s="97"/>
      <c r="Z119" s="97"/>
      <c r="AA119" s="90"/>
      <c r="AB119" s="90"/>
      <c r="AC119" s="90"/>
      <c r="AD119" s="89">
        <f>SUM(R119:AC119)</f>
        <v>0</v>
      </c>
    </row>
    <row r="120" spans="1:30" ht="17.25" customHeight="1">
      <c r="A120" s="19"/>
      <c r="B120" s="20"/>
      <c r="C120" s="20"/>
      <c r="D120" s="20"/>
      <c r="E120" s="20"/>
      <c r="F120" s="20"/>
      <c r="G120" s="21"/>
      <c r="H120" s="16"/>
      <c r="I120" s="18"/>
      <c r="J120" s="143">
        <v>0</v>
      </c>
      <c r="K120" s="142">
        <v>0</v>
      </c>
      <c r="L120" s="87"/>
      <c r="M120" s="69"/>
      <c r="N120" s="122">
        <v>0</v>
      </c>
      <c r="O120" s="15"/>
      <c r="P120" s="19"/>
      <c r="Q120" s="21"/>
      <c r="R120" s="141">
        <v>0</v>
      </c>
      <c r="S120" s="140">
        <v>0</v>
      </c>
      <c r="T120" s="140">
        <v>0</v>
      </c>
      <c r="U120" s="140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90"/>
      <c r="AB120" s="90"/>
      <c r="AC120" s="90"/>
      <c r="AD120" s="89">
        <f>SUM(R120:AC120)</f>
        <v>0</v>
      </c>
    </row>
    <row r="121" spans="1:30" ht="0.75" customHeight="1">
      <c r="A121" s="107" t="s">
        <v>141</v>
      </c>
      <c r="B121" s="14"/>
      <c r="C121" s="14"/>
      <c r="D121" s="14"/>
      <c r="E121" s="14"/>
      <c r="F121" s="14"/>
      <c r="G121" s="15"/>
      <c r="H121" s="19"/>
      <c r="I121" s="21"/>
      <c r="J121" s="97"/>
      <c r="K121" s="70"/>
      <c r="L121" s="84"/>
      <c r="M121" s="71"/>
      <c r="N121" s="19"/>
      <c r="O121" s="21"/>
      <c r="P121" s="117">
        <f>2382+N122</f>
        <v>3253</v>
      </c>
      <c r="Q121" s="15"/>
      <c r="R121" s="96"/>
      <c r="S121" s="67"/>
      <c r="T121" s="67"/>
      <c r="U121" s="67"/>
      <c r="V121" s="97"/>
      <c r="W121" s="97"/>
      <c r="X121" s="97"/>
      <c r="Y121" s="97"/>
      <c r="Z121" s="97"/>
      <c r="AA121" s="90"/>
      <c r="AB121" s="90"/>
      <c r="AC121" s="90"/>
      <c r="AD121" s="89">
        <f>SUM(R121:AC121)</f>
        <v>0</v>
      </c>
    </row>
    <row r="122" spans="1:30" ht="21" customHeight="1">
      <c r="A122" s="19"/>
      <c r="B122" s="20"/>
      <c r="C122" s="20"/>
      <c r="D122" s="20"/>
      <c r="E122" s="20"/>
      <c r="F122" s="20"/>
      <c r="G122" s="21"/>
      <c r="H122" s="111" t="s">
        <v>140</v>
      </c>
      <c r="I122" s="15"/>
      <c r="J122" s="143">
        <v>1470</v>
      </c>
      <c r="K122" s="142">
        <v>4413</v>
      </c>
      <c r="L122" s="87"/>
      <c r="M122" s="69"/>
      <c r="N122" s="122">
        <v>871</v>
      </c>
      <c r="O122" s="15"/>
      <c r="P122" s="19"/>
      <c r="Q122" s="21"/>
      <c r="R122" s="141">
        <v>396</v>
      </c>
      <c r="S122" s="140">
        <v>544</v>
      </c>
      <c r="T122" s="140">
        <v>410</v>
      </c>
      <c r="U122" s="140">
        <v>769</v>
      </c>
      <c r="V122" s="143">
        <v>412</v>
      </c>
      <c r="W122" s="143">
        <v>412</v>
      </c>
      <c r="X122" s="143">
        <v>435</v>
      </c>
      <c r="Y122" s="143">
        <v>416</v>
      </c>
      <c r="Z122" s="143">
        <v>619</v>
      </c>
      <c r="AA122" s="90">
        <f>X122+Y122+Z122</f>
        <v>1470</v>
      </c>
      <c r="AB122" s="90"/>
      <c r="AC122" s="90"/>
      <c r="AD122" s="89">
        <f>SUM(R122:AC122)</f>
        <v>5883</v>
      </c>
    </row>
    <row r="123" spans="1:30" ht="0.75" customHeight="1">
      <c r="A123" s="107" t="s">
        <v>139</v>
      </c>
      <c r="B123" s="14"/>
      <c r="C123" s="14"/>
      <c r="D123" s="14"/>
      <c r="E123" s="14"/>
      <c r="F123" s="14"/>
      <c r="G123" s="15"/>
      <c r="H123" s="19"/>
      <c r="I123" s="21"/>
      <c r="J123" s="97"/>
      <c r="K123" s="70"/>
      <c r="L123" s="84"/>
      <c r="M123" s="71"/>
      <c r="N123" s="19"/>
      <c r="O123" s="21"/>
      <c r="P123" s="117"/>
      <c r="Q123" s="15"/>
      <c r="R123" s="96"/>
      <c r="S123" s="67"/>
      <c r="T123" s="67"/>
      <c r="U123" s="67"/>
      <c r="V123" s="97"/>
      <c r="W123" s="97"/>
      <c r="X123" s="97"/>
      <c r="Y123" s="97"/>
      <c r="Z123" s="97"/>
      <c r="AA123" s="90"/>
      <c r="AB123" s="90"/>
      <c r="AC123" s="90"/>
      <c r="AD123" s="89">
        <f>SUM(R123:AC123)</f>
        <v>0</v>
      </c>
    </row>
    <row r="124" spans="1:30" ht="17.25" customHeight="1">
      <c r="A124" s="19"/>
      <c r="B124" s="20"/>
      <c r="C124" s="20"/>
      <c r="D124" s="20"/>
      <c r="E124" s="20"/>
      <c r="F124" s="20"/>
      <c r="G124" s="21"/>
      <c r="H124" s="102" t="s">
        <v>47</v>
      </c>
      <c r="I124" s="38"/>
      <c r="J124" s="143">
        <v>0</v>
      </c>
      <c r="K124" s="142">
        <v>0</v>
      </c>
      <c r="L124" s="87"/>
      <c r="M124" s="69"/>
      <c r="N124" s="122"/>
      <c r="O124" s="15"/>
      <c r="P124" s="19"/>
      <c r="Q124" s="21"/>
      <c r="R124" s="141">
        <v>0</v>
      </c>
      <c r="S124" s="140">
        <v>0</v>
      </c>
      <c r="T124" s="140">
        <v>0</v>
      </c>
      <c r="U124" s="140">
        <v>0</v>
      </c>
      <c r="V124" s="140">
        <v>0</v>
      </c>
      <c r="W124" s="140">
        <v>0</v>
      </c>
      <c r="X124" s="140">
        <v>0</v>
      </c>
      <c r="Y124" s="140">
        <v>0</v>
      </c>
      <c r="Z124" s="140">
        <v>0</v>
      </c>
      <c r="AA124" s="90"/>
      <c r="AB124" s="90"/>
      <c r="AC124" s="90"/>
      <c r="AD124" s="89">
        <f>SUM(R124:AC124)</f>
        <v>0</v>
      </c>
    </row>
    <row r="125" spans="1:30" ht="0.75" customHeight="1">
      <c r="A125" s="113" t="s">
        <v>138</v>
      </c>
      <c r="B125" s="14"/>
      <c r="C125" s="14"/>
      <c r="D125" s="14"/>
      <c r="E125" s="14"/>
      <c r="F125" s="14"/>
      <c r="G125" s="15"/>
      <c r="H125" s="98" t="s">
        <v>50</v>
      </c>
      <c r="I125" s="15"/>
      <c r="J125" s="97"/>
      <c r="K125" s="70"/>
      <c r="L125" s="84"/>
      <c r="M125" s="71"/>
      <c r="N125" s="19"/>
      <c r="O125" s="21"/>
      <c r="P125" s="117">
        <v>3391</v>
      </c>
      <c r="Q125" s="15"/>
      <c r="R125" s="96"/>
      <c r="S125" s="67"/>
      <c r="T125" s="67"/>
      <c r="U125" s="67"/>
      <c r="V125" s="67"/>
      <c r="W125" s="67"/>
      <c r="X125" s="67"/>
      <c r="Y125" s="67"/>
      <c r="Z125" s="67"/>
      <c r="AA125" s="90"/>
      <c r="AB125" s="90"/>
      <c r="AC125" s="90"/>
      <c r="AD125" s="89">
        <f>SUM(R125:AC125)</f>
        <v>0</v>
      </c>
    </row>
    <row r="126" spans="1:30" ht="17.25" customHeight="1">
      <c r="A126" s="16"/>
      <c r="B126" s="17"/>
      <c r="C126" s="17"/>
      <c r="D126" s="17"/>
      <c r="E126" s="17"/>
      <c r="F126" s="17"/>
      <c r="G126" s="18"/>
      <c r="H126" s="16"/>
      <c r="I126" s="18"/>
      <c r="J126" s="143">
        <v>0</v>
      </c>
      <c r="K126" s="142">
        <v>666</v>
      </c>
      <c r="L126" s="87"/>
      <c r="M126" s="69"/>
      <c r="N126" s="122">
        <v>2227</v>
      </c>
      <c r="O126" s="15"/>
      <c r="P126" s="19"/>
      <c r="Q126" s="21"/>
      <c r="R126" s="141">
        <v>664</v>
      </c>
      <c r="S126" s="140"/>
      <c r="T126" s="140"/>
      <c r="U126" s="140"/>
      <c r="V126" s="140"/>
      <c r="W126" s="140">
        <v>2</v>
      </c>
      <c r="X126" s="140">
        <v>0</v>
      </c>
      <c r="Y126" s="140">
        <v>0</v>
      </c>
      <c r="Z126" s="140">
        <v>0</v>
      </c>
      <c r="AA126" s="90"/>
      <c r="AB126" s="90"/>
      <c r="AC126" s="90"/>
      <c r="AD126" s="89">
        <f>SUM(R126:AC126)</f>
        <v>666</v>
      </c>
    </row>
    <row r="127" spans="1:30" ht="0.75" customHeight="1">
      <c r="A127" s="19"/>
      <c r="B127" s="20"/>
      <c r="C127" s="20"/>
      <c r="D127" s="20"/>
      <c r="E127" s="20"/>
      <c r="F127" s="20"/>
      <c r="G127" s="21"/>
      <c r="H127" s="19"/>
      <c r="I127" s="21"/>
      <c r="J127" s="97"/>
      <c r="K127" s="70"/>
      <c r="L127" s="84"/>
      <c r="M127" s="71"/>
      <c r="N127" s="19"/>
      <c r="O127" s="21"/>
      <c r="P127" s="117">
        <f>P112+P125+P89</f>
        <v>77374</v>
      </c>
      <c r="Q127" s="15"/>
      <c r="R127" s="96"/>
      <c r="S127" s="67"/>
      <c r="T127" s="67"/>
      <c r="U127" s="67"/>
      <c r="V127" s="67"/>
      <c r="W127" s="67"/>
      <c r="X127" s="67"/>
      <c r="Y127" s="67"/>
      <c r="Z127" s="67"/>
      <c r="AA127" s="90"/>
      <c r="AB127" s="90"/>
      <c r="AC127" s="90"/>
      <c r="AD127" s="89">
        <f>SUM(R127:AC127)</f>
        <v>0</v>
      </c>
    </row>
    <row r="128" spans="1:30" ht="17.25" customHeight="1">
      <c r="A128" s="139" t="s">
        <v>137</v>
      </c>
      <c r="B128" s="37"/>
      <c r="C128" s="37"/>
      <c r="D128" s="37"/>
      <c r="E128" s="37"/>
      <c r="F128" s="37"/>
      <c r="G128" s="38"/>
      <c r="H128" s="102" t="s">
        <v>51</v>
      </c>
      <c r="I128" s="38"/>
      <c r="J128" s="134">
        <f>J111+J126+J89</f>
        <v>23441</v>
      </c>
      <c r="K128" s="110">
        <v>73042</v>
      </c>
      <c r="L128" s="138">
        <v>0</v>
      </c>
      <c r="M128" s="137">
        <v>0</v>
      </c>
      <c r="N128" s="109">
        <f>N111+N126+N89</f>
        <v>19158</v>
      </c>
      <c r="O128" s="38"/>
      <c r="P128" s="19"/>
      <c r="Q128" s="21"/>
      <c r="R128" s="136">
        <f>R111+R126+R89</f>
        <v>7024</v>
      </c>
      <c r="S128" s="135">
        <f>S111+S126+S89</f>
        <v>8702</v>
      </c>
      <c r="T128" s="132">
        <f>T111+T126+T89</f>
        <v>6549</v>
      </c>
      <c r="U128" s="132">
        <f>U111+U126+U89</f>
        <v>12288</v>
      </c>
      <c r="V128" s="132">
        <f>V111+V126+V89</f>
        <v>7177</v>
      </c>
      <c r="W128" s="132">
        <f>W111+W126+W89</f>
        <v>7861</v>
      </c>
      <c r="X128" s="132">
        <f>X111+X126+X89</f>
        <v>6957</v>
      </c>
      <c r="Y128" s="132">
        <f>Y111+Y126+Y89</f>
        <v>6819</v>
      </c>
      <c r="Z128" s="132">
        <f>Z111+Z126+Z89</f>
        <v>9665</v>
      </c>
      <c r="AA128" s="126">
        <f>X128+Y128+Z128</f>
        <v>23441</v>
      </c>
      <c r="AB128" s="126"/>
      <c r="AC128" s="126"/>
      <c r="AD128" s="89">
        <f>SUM(R128:AC128)</f>
        <v>96483</v>
      </c>
    </row>
    <row r="129" spans="1:30" ht="0.75" customHeight="1">
      <c r="A129" s="113" t="s">
        <v>12</v>
      </c>
      <c r="B129" s="14"/>
      <c r="C129" s="14"/>
      <c r="D129" s="14"/>
      <c r="E129" s="14"/>
      <c r="F129" s="14"/>
      <c r="G129" s="15"/>
      <c r="H129" s="98" t="s">
        <v>12</v>
      </c>
      <c r="I129" s="15"/>
      <c r="J129" s="106" t="s">
        <v>12</v>
      </c>
      <c r="K129" s="105" t="s">
        <v>12</v>
      </c>
      <c r="L129" s="87"/>
      <c r="M129" s="69"/>
      <c r="N129" s="99" t="s">
        <v>12</v>
      </c>
      <c r="O129" s="15"/>
      <c r="P129" s="99" t="s">
        <v>12</v>
      </c>
      <c r="Q129" s="15"/>
      <c r="R129" s="104" t="s">
        <v>12</v>
      </c>
      <c r="S129" s="103" t="s">
        <v>12</v>
      </c>
      <c r="T129" s="103" t="s">
        <v>12</v>
      </c>
      <c r="U129" s="103" t="s">
        <v>12</v>
      </c>
      <c r="V129" s="103" t="s">
        <v>12</v>
      </c>
      <c r="W129" s="103" t="s">
        <v>12</v>
      </c>
      <c r="X129" s="103" t="s">
        <v>12</v>
      </c>
      <c r="Y129" s="103" t="s">
        <v>12</v>
      </c>
      <c r="Z129" s="103" t="s">
        <v>12</v>
      </c>
      <c r="AA129" s="90"/>
      <c r="AB129" s="90"/>
      <c r="AC129" s="90"/>
      <c r="AD129" s="89">
        <f>SUM(R129:AC129)</f>
        <v>0</v>
      </c>
    </row>
    <row r="130" spans="1:30" ht="17.25" customHeight="1">
      <c r="A130" s="16"/>
      <c r="B130" s="17"/>
      <c r="C130" s="17"/>
      <c r="D130" s="17"/>
      <c r="E130" s="17"/>
      <c r="F130" s="17"/>
      <c r="G130" s="18"/>
      <c r="H130" s="16"/>
      <c r="I130" s="18"/>
      <c r="J130" s="101"/>
      <c r="K130" s="75"/>
      <c r="L130" s="85"/>
      <c r="M130" s="76"/>
      <c r="N130" s="16"/>
      <c r="O130" s="18"/>
      <c r="P130" s="16"/>
      <c r="Q130" s="18"/>
      <c r="R130" s="100"/>
      <c r="S130" s="73"/>
      <c r="T130" s="73"/>
      <c r="U130" s="73"/>
      <c r="V130" s="73"/>
      <c r="W130" s="73"/>
      <c r="X130" s="73"/>
      <c r="Y130" s="73"/>
      <c r="Z130" s="73"/>
      <c r="AA130" s="90"/>
      <c r="AB130" s="90"/>
      <c r="AC130" s="90"/>
      <c r="AD130" s="89">
        <f>SUM(R130:AC130)</f>
        <v>0</v>
      </c>
    </row>
    <row r="131" spans="1:30" ht="0.75" customHeight="1">
      <c r="A131" s="19"/>
      <c r="B131" s="20"/>
      <c r="C131" s="20"/>
      <c r="D131" s="20"/>
      <c r="E131" s="20"/>
      <c r="F131" s="20"/>
      <c r="G131" s="21"/>
      <c r="H131" s="19"/>
      <c r="I131" s="21"/>
      <c r="J131" s="97"/>
      <c r="K131" s="70"/>
      <c r="L131" s="84"/>
      <c r="M131" s="71"/>
      <c r="N131" s="19"/>
      <c r="O131" s="21"/>
      <c r="P131" s="19"/>
      <c r="Q131" s="21"/>
      <c r="R131" s="96"/>
      <c r="S131" s="67"/>
      <c r="T131" s="67"/>
      <c r="U131" s="67"/>
      <c r="V131" s="67"/>
      <c r="W131" s="67"/>
      <c r="X131" s="67"/>
      <c r="Y131" s="67"/>
      <c r="Z131" s="67"/>
      <c r="AA131" s="90"/>
      <c r="AB131" s="90"/>
      <c r="AC131" s="90"/>
      <c r="AD131" s="89">
        <f>SUM(R131:AC131)</f>
        <v>0</v>
      </c>
    </row>
    <row r="132" spans="1:30" ht="17.25" customHeight="1">
      <c r="A132" s="125" t="s">
        <v>136</v>
      </c>
      <c r="B132" s="37"/>
      <c r="C132" s="37"/>
      <c r="D132" s="37"/>
      <c r="E132" s="37"/>
      <c r="F132" s="37"/>
      <c r="G132" s="38"/>
      <c r="H132" s="102" t="s">
        <v>54</v>
      </c>
      <c r="I132" s="38"/>
      <c r="J132" s="134">
        <v>9684</v>
      </c>
      <c r="K132" s="110">
        <v>18029</v>
      </c>
      <c r="L132" s="94">
        <v>0</v>
      </c>
      <c r="M132" s="82">
        <v>0</v>
      </c>
      <c r="N132" s="109">
        <f>N70-N128</f>
        <v>5549</v>
      </c>
      <c r="O132" s="38">
        <f>O70-O128</f>
        <v>0</v>
      </c>
      <c r="P132" s="109">
        <f>P70-P127</f>
        <v>14743</v>
      </c>
      <c r="Q132" s="38">
        <f>Q70-Q128</f>
        <v>0</v>
      </c>
      <c r="R132" s="133">
        <f>R70-R128</f>
        <v>2506</v>
      </c>
      <c r="S132" s="132">
        <f>S70-S128</f>
        <v>801</v>
      </c>
      <c r="T132" s="132">
        <f>T70-T128</f>
        <v>2958</v>
      </c>
      <c r="U132" s="132">
        <f>U70-U128</f>
        <v>-2785</v>
      </c>
      <c r="V132" s="132">
        <f>V70-V128</f>
        <v>2320</v>
      </c>
      <c r="W132" s="132">
        <f>W70-W128</f>
        <v>2545</v>
      </c>
      <c r="X132" s="132">
        <f>X70-X128</f>
        <v>3546</v>
      </c>
      <c r="Y132" s="132">
        <f>Y70-Y128</f>
        <v>3889</v>
      </c>
      <c r="Z132" s="132">
        <f>Z70-Z128</f>
        <v>2249</v>
      </c>
      <c r="AA132" s="90">
        <f>AA70-AA128</f>
        <v>9684</v>
      </c>
      <c r="AB132" s="90"/>
      <c r="AC132" s="90"/>
      <c r="AD132" s="89">
        <f>SUM(R132:AC132)</f>
        <v>27713</v>
      </c>
    </row>
    <row r="133" spans="1:30" ht="0.75" customHeight="1">
      <c r="A133" s="113" t="s">
        <v>135</v>
      </c>
      <c r="B133" s="14"/>
      <c r="C133" s="14"/>
      <c r="D133" s="14"/>
      <c r="E133" s="14"/>
      <c r="F133" s="14"/>
      <c r="G133" s="15"/>
      <c r="H133" s="98" t="s">
        <v>56</v>
      </c>
      <c r="I133" s="15"/>
      <c r="J133" s="119">
        <v>0</v>
      </c>
      <c r="K133" s="118">
        <v>0</v>
      </c>
      <c r="L133" s="87"/>
      <c r="M133" s="69"/>
      <c r="N133" s="117">
        <v>0</v>
      </c>
      <c r="O133" s="15"/>
      <c r="P133" s="117">
        <v>0</v>
      </c>
      <c r="Q133" s="15"/>
      <c r="R133" s="116">
        <v>0</v>
      </c>
      <c r="S133" s="115">
        <v>0</v>
      </c>
      <c r="T133" s="115">
        <v>0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90"/>
      <c r="AB133" s="90"/>
      <c r="AC133" s="90"/>
      <c r="AD133" s="89">
        <f>SUM(R133:AC133)</f>
        <v>0</v>
      </c>
    </row>
    <row r="134" spans="1:30" ht="21" customHeight="1">
      <c r="A134" s="16"/>
      <c r="B134" s="17"/>
      <c r="C134" s="17"/>
      <c r="D134" s="17"/>
      <c r="E134" s="17"/>
      <c r="F134" s="17"/>
      <c r="G134" s="18"/>
      <c r="H134" s="16"/>
      <c r="I134" s="18"/>
      <c r="J134" s="97"/>
      <c r="K134" s="70"/>
      <c r="L134" s="84"/>
      <c r="M134" s="71"/>
      <c r="N134" s="19"/>
      <c r="O134" s="21"/>
      <c r="P134" s="19"/>
      <c r="Q134" s="21"/>
      <c r="R134" s="96"/>
      <c r="S134" s="67"/>
      <c r="T134" s="67"/>
      <c r="U134" s="67"/>
      <c r="V134" s="67"/>
      <c r="W134" s="67"/>
      <c r="X134" s="67"/>
      <c r="Y134" s="67"/>
      <c r="Z134" s="67"/>
      <c r="AA134" s="90"/>
      <c r="AB134" s="90"/>
      <c r="AC134" s="90"/>
      <c r="AD134" s="89">
        <f>SUM(R134:AC134)</f>
        <v>0</v>
      </c>
    </row>
    <row r="135" spans="1:30" ht="0.75" customHeight="1">
      <c r="A135" s="19"/>
      <c r="B135" s="20"/>
      <c r="C135" s="20"/>
      <c r="D135" s="20"/>
      <c r="E135" s="20"/>
      <c r="F135" s="20"/>
      <c r="G135" s="21"/>
      <c r="H135" s="19"/>
      <c r="I135" s="21"/>
      <c r="J135" s="106" t="s">
        <v>12</v>
      </c>
      <c r="K135" s="105" t="s">
        <v>12</v>
      </c>
      <c r="L135" s="87"/>
      <c r="M135" s="69"/>
      <c r="N135" s="99" t="s">
        <v>12</v>
      </c>
      <c r="O135" s="15"/>
      <c r="P135" s="99" t="s">
        <v>12</v>
      </c>
      <c r="Q135" s="15"/>
      <c r="R135" s="104" t="s">
        <v>12</v>
      </c>
      <c r="S135" s="103" t="s">
        <v>12</v>
      </c>
      <c r="T135" s="103" t="s">
        <v>12</v>
      </c>
      <c r="U135" s="103" t="s">
        <v>12</v>
      </c>
      <c r="V135" s="103" t="s">
        <v>12</v>
      </c>
      <c r="W135" s="103" t="s">
        <v>12</v>
      </c>
      <c r="X135" s="103" t="s">
        <v>12</v>
      </c>
      <c r="Y135" s="103" t="s">
        <v>12</v>
      </c>
      <c r="Z135" s="103" t="s">
        <v>12</v>
      </c>
      <c r="AA135" s="90"/>
      <c r="AB135" s="90"/>
      <c r="AC135" s="90"/>
      <c r="AD135" s="89">
        <f>SUM(R135:AC135)</f>
        <v>0</v>
      </c>
    </row>
    <row r="136" spans="1:30" ht="17.25" customHeight="1">
      <c r="A136" s="131" t="s">
        <v>12</v>
      </c>
      <c r="B136" s="14"/>
      <c r="C136" s="14"/>
      <c r="D136" s="14"/>
      <c r="E136" s="14"/>
      <c r="F136" s="14"/>
      <c r="G136" s="15"/>
      <c r="H136" s="102" t="s">
        <v>12</v>
      </c>
      <c r="I136" s="38"/>
      <c r="J136" s="101"/>
      <c r="K136" s="75"/>
      <c r="L136" s="85"/>
      <c r="M136" s="76"/>
      <c r="N136" s="16"/>
      <c r="O136" s="18"/>
      <c r="P136" s="16"/>
      <c r="Q136" s="18"/>
      <c r="R136" s="100"/>
      <c r="S136" s="73"/>
      <c r="T136" s="73"/>
      <c r="U136" s="73"/>
      <c r="V136" s="73"/>
      <c r="W136" s="73"/>
      <c r="X136" s="73"/>
      <c r="Y136" s="73"/>
      <c r="Z136" s="73"/>
      <c r="AA136" s="90"/>
      <c r="AB136" s="90"/>
      <c r="AC136" s="90"/>
      <c r="AD136" s="89">
        <f>SUM(R136:AC136)</f>
        <v>0</v>
      </c>
    </row>
    <row r="137" spans="1:30" ht="0.75" customHeight="1">
      <c r="A137" s="19"/>
      <c r="B137" s="20"/>
      <c r="C137" s="20"/>
      <c r="D137" s="20"/>
      <c r="E137" s="20"/>
      <c r="F137" s="20"/>
      <c r="G137" s="21"/>
      <c r="H137" s="130" t="s">
        <v>57</v>
      </c>
      <c r="I137" s="15"/>
      <c r="J137" s="97"/>
      <c r="K137" s="70"/>
      <c r="L137" s="84"/>
      <c r="M137" s="71"/>
      <c r="N137" s="19"/>
      <c r="O137" s="21"/>
      <c r="P137" s="19"/>
      <c r="Q137" s="21"/>
      <c r="R137" s="96"/>
      <c r="S137" s="67"/>
      <c r="T137" s="67"/>
      <c r="U137" s="67"/>
      <c r="V137" s="67"/>
      <c r="W137" s="67"/>
      <c r="X137" s="67"/>
      <c r="Y137" s="67"/>
      <c r="Z137" s="67"/>
      <c r="AA137" s="90"/>
      <c r="AB137" s="90"/>
      <c r="AC137" s="90"/>
      <c r="AD137" s="89">
        <f>SUM(R137:AC137)</f>
        <v>0</v>
      </c>
    </row>
    <row r="138" spans="1:30" ht="25.5" customHeight="1">
      <c r="A138" s="129" t="s">
        <v>134</v>
      </c>
      <c r="B138" s="37"/>
      <c r="C138" s="37"/>
      <c r="D138" s="37"/>
      <c r="E138" s="37"/>
      <c r="F138" s="37"/>
      <c r="G138" s="38"/>
      <c r="H138" s="19"/>
      <c r="I138" s="21"/>
      <c r="J138" s="91">
        <f>J132</f>
        <v>9684</v>
      </c>
      <c r="K138" s="110">
        <v>18029</v>
      </c>
      <c r="L138" s="94"/>
      <c r="M138" s="82"/>
      <c r="N138" s="109">
        <f>N132</f>
        <v>5549</v>
      </c>
      <c r="O138" s="38">
        <v>0</v>
      </c>
      <c r="P138" s="109">
        <f>P132</f>
        <v>14743</v>
      </c>
      <c r="Q138" s="38">
        <v>0</v>
      </c>
      <c r="R138" s="128">
        <f>R132</f>
        <v>2506</v>
      </c>
      <c r="S138" s="127">
        <f>S132</f>
        <v>801</v>
      </c>
      <c r="T138" s="108">
        <f>T132</f>
        <v>2958</v>
      </c>
      <c r="U138" s="108">
        <f>U132</f>
        <v>-2785</v>
      </c>
      <c r="V138" s="108">
        <f>V132</f>
        <v>2320</v>
      </c>
      <c r="W138" s="108">
        <f>W132</f>
        <v>2545</v>
      </c>
      <c r="X138" s="108">
        <f>X132</f>
        <v>3546</v>
      </c>
      <c r="Y138" s="108">
        <f>Y132</f>
        <v>3889</v>
      </c>
      <c r="Z138" s="108">
        <f>Z132</f>
        <v>2249</v>
      </c>
      <c r="AA138" s="126">
        <f>X138+Y138+Z138</f>
        <v>9684</v>
      </c>
      <c r="AB138" s="126"/>
      <c r="AC138" s="126"/>
      <c r="AD138" s="89">
        <f>SUM(R138:AC138)</f>
        <v>27713</v>
      </c>
    </row>
    <row r="139" spans="1:30" ht="0.75" customHeight="1">
      <c r="A139" s="107" t="s">
        <v>12</v>
      </c>
      <c r="B139" s="14"/>
      <c r="C139" s="14"/>
      <c r="D139" s="14"/>
      <c r="E139" s="14"/>
      <c r="F139" s="14"/>
      <c r="G139" s="15"/>
      <c r="H139" s="98" t="s">
        <v>12</v>
      </c>
      <c r="I139" s="15"/>
      <c r="J139" s="106" t="s">
        <v>12</v>
      </c>
      <c r="K139" s="105" t="s">
        <v>12</v>
      </c>
      <c r="L139" s="87"/>
      <c r="M139" s="69"/>
      <c r="N139" s="99" t="s">
        <v>12</v>
      </c>
      <c r="O139" s="15"/>
      <c r="P139" s="99" t="s">
        <v>12</v>
      </c>
      <c r="Q139" s="15"/>
      <c r="R139" s="104" t="s">
        <v>12</v>
      </c>
      <c r="S139" s="103" t="s">
        <v>12</v>
      </c>
      <c r="T139" s="103" t="s">
        <v>12</v>
      </c>
      <c r="U139" s="103" t="s">
        <v>12</v>
      </c>
      <c r="V139" s="103" t="s">
        <v>12</v>
      </c>
      <c r="W139" s="103" t="s">
        <v>12</v>
      </c>
      <c r="X139" s="103" t="s">
        <v>12</v>
      </c>
      <c r="Y139" s="103" t="s">
        <v>12</v>
      </c>
      <c r="Z139" s="103" t="s">
        <v>12</v>
      </c>
      <c r="AA139" s="90"/>
      <c r="AB139" s="90"/>
      <c r="AC139" s="90"/>
      <c r="AD139" s="89">
        <f>SUM(R139:AC139)</f>
        <v>0</v>
      </c>
    </row>
    <row r="140" spans="1:30" ht="26.25" customHeight="1">
      <c r="A140" s="19"/>
      <c r="B140" s="20"/>
      <c r="C140" s="20"/>
      <c r="D140" s="20"/>
      <c r="E140" s="20"/>
      <c r="F140" s="20"/>
      <c r="G140" s="21"/>
      <c r="H140" s="16"/>
      <c r="I140" s="18"/>
      <c r="J140" s="101"/>
      <c r="K140" s="75"/>
      <c r="L140" s="85"/>
      <c r="M140" s="76"/>
      <c r="N140" s="16"/>
      <c r="O140" s="18"/>
      <c r="P140" s="16"/>
      <c r="Q140" s="18"/>
      <c r="R140" s="100"/>
      <c r="S140" s="73"/>
      <c r="T140" s="73"/>
      <c r="U140" s="73"/>
      <c r="V140" s="73"/>
      <c r="W140" s="73"/>
      <c r="X140" s="73"/>
      <c r="Y140" s="73"/>
      <c r="Z140" s="73"/>
      <c r="AA140" s="90"/>
      <c r="AB140" s="90"/>
      <c r="AC140" s="90"/>
      <c r="AD140" s="89">
        <f>SUM(R140:AC140)</f>
        <v>0</v>
      </c>
    </row>
    <row r="141" spans="1:30" ht="0.75" customHeight="1">
      <c r="A141" s="113" t="s">
        <v>133</v>
      </c>
      <c r="B141" s="14"/>
      <c r="C141" s="14"/>
      <c r="D141" s="14"/>
      <c r="E141" s="14"/>
      <c r="F141" s="14"/>
      <c r="G141" s="15"/>
      <c r="H141" s="19"/>
      <c r="I141" s="21"/>
      <c r="J141" s="97"/>
      <c r="K141" s="70"/>
      <c r="L141" s="84"/>
      <c r="M141" s="71"/>
      <c r="N141" s="19"/>
      <c r="O141" s="21"/>
      <c r="P141" s="19"/>
      <c r="Q141" s="21"/>
      <c r="R141" s="96"/>
      <c r="S141" s="67"/>
      <c r="T141" s="67"/>
      <c r="U141" s="67"/>
      <c r="V141" s="67"/>
      <c r="W141" s="67"/>
      <c r="X141" s="67"/>
      <c r="Y141" s="67"/>
      <c r="Z141" s="67"/>
      <c r="AA141" s="90"/>
      <c r="AB141" s="90"/>
      <c r="AC141" s="90"/>
      <c r="AD141" s="89">
        <f>SUM(R141:AC141)</f>
        <v>0</v>
      </c>
    </row>
    <row r="142" spans="1:30" ht="17.25" customHeight="1">
      <c r="A142" s="16"/>
      <c r="B142" s="17"/>
      <c r="C142" s="17"/>
      <c r="D142" s="17"/>
      <c r="E142" s="17"/>
      <c r="F142" s="17"/>
      <c r="G142" s="18"/>
      <c r="H142" s="111" t="s">
        <v>60</v>
      </c>
      <c r="I142" s="15"/>
      <c r="J142" s="91">
        <v>2529</v>
      </c>
      <c r="K142" s="110">
        <v>7622</v>
      </c>
      <c r="L142" s="94"/>
      <c r="M142" s="82"/>
      <c r="N142" s="109"/>
      <c r="O142" s="38"/>
      <c r="P142" s="109">
        <v>6481</v>
      </c>
      <c r="Q142" s="38"/>
      <c r="R142" s="92">
        <v>769</v>
      </c>
      <c r="S142" s="108">
        <v>769</v>
      </c>
      <c r="T142" s="108">
        <v>1009</v>
      </c>
      <c r="U142" s="108">
        <v>769</v>
      </c>
      <c r="V142" s="108">
        <v>769</v>
      </c>
      <c r="W142" s="91">
        <f>1009-1</f>
        <v>1008</v>
      </c>
      <c r="X142" s="91">
        <v>769</v>
      </c>
      <c r="Y142" s="91">
        <v>769</v>
      </c>
      <c r="Z142" s="91">
        <v>991</v>
      </c>
      <c r="AA142" s="90">
        <f>X142+Y142+Z142</f>
        <v>2529</v>
      </c>
      <c r="AB142" s="90"/>
      <c r="AC142" s="90"/>
      <c r="AD142" s="89">
        <f>SUM(R142:AC142)</f>
        <v>10151</v>
      </c>
    </row>
    <row r="143" spans="1:30" ht="0.75" customHeight="1">
      <c r="A143" s="19"/>
      <c r="B143" s="20"/>
      <c r="C143" s="20"/>
      <c r="D143" s="20"/>
      <c r="E143" s="20"/>
      <c r="F143" s="20"/>
      <c r="G143" s="21"/>
      <c r="H143" s="19"/>
      <c r="I143" s="21"/>
      <c r="J143" s="106" t="s">
        <v>12</v>
      </c>
      <c r="K143" s="105" t="s">
        <v>12</v>
      </c>
      <c r="L143" s="87"/>
      <c r="M143" s="69"/>
      <c r="N143" s="99" t="s">
        <v>12</v>
      </c>
      <c r="O143" s="15"/>
      <c r="P143" s="99" t="s">
        <v>12</v>
      </c>
      <c r="Q143" s="15"/>
      <c r="R143" s="104" t="s">
        <v>12</v>
      </c>
      <c r="S143" s="103" t="s">
        <v>12</v>
      </c>
      <c r="T143" s="103" t="s">
        <v>12</v>
      </c>
      <c r="U143" s="103" t="s">
        <v>12</v>
      </c>
      <c r="V143" s="103" t="s">
        <v>12</v>
      </c>
      <c r="W143" s="103" t="s">
        <v>12</v>
      </c>
      <c r="X143" s="103" t="s">
        <v>12</v>
      </c>
      <c r="Y143" s="103" t="s">
        <v>12</v>
      </c>
      <c r="Z143" s="103" t="s">
        <v>12</v>
      </c>
      <c r="AA143" s="90"/>
      <c r="AB143" s="90"/>
      <c r="AC143" s="90"/>
      <c r="AD143" s="89">
        <f>SUM(R143:AC143)</f>
        <v>0</v>
      </c>
    </row>
    <row r="144" spans="1:30" ht="17.25" customHeight="1">
      <c r="A144" s="125" t="s">
        <v>12</v>
      </c>
      <c r="B144" s="37"/>
      <c r="C144" s="37"/>
      <c r="D144" s="37"/>
      <c r="E144" s="37"/>
      <c r="F144" s="37"/>
      <c r="G144" s="38"/>
      <c r="H144" s="102" t="s">
        <v>12</v>
      </c>
      <c r="I144" s="38"/>
      <c r="J144" s="101"/>
      <c r="K144" s="75"/>
      <c r="L144" s="85"/>
      <c r="M144" s="76"/>
      <c r="N144" s="16"/>
      <c r="O144" s="18"/>
      <c r="P144" s="16"/>
      <c r="Q144" s="18"/>
      <c r="R144" s="100"/>
      <c r="S144" s="73"/>
      <c r="T144" s="73"/>
      <c r="U144" s="73"/>
      <c r="V144" s="73"/>
      <c r="W144" s="73"/>
      <c r="X144" s="73"/>
      <c r="Y144" s="73"/>
      <c r="Z144" s="73"/>
      <c r="AA144" s="90"/>
      <c r="AB144" s="90"/>
      <c r="AC144" s="90"/>
      <c r="AD144" s="89">
        <f>SUM(R144:AC144)</f>
        <v>0</v>
      </c>
    </row>
    <row r="145" spans="1:30" ht="0.75" customHeight="1">
      <c r="A145" s="99" t="s">
        <v>132</v>
      </c>
      <c r="B145" s="14"/>
      <c r="C145" s="14"/>
      <c r="D145" s="14"/>
      <c r="E145" s="14"/>
      <c r="F145" s="14"/>
      <c r="G145" s="15"/>
      <c r="H145" s="98" t="s">
        <v>62</v>
      </c>
      <c r="I145" s="15"/>
      <c r="J145" s="97"/>
      <c r="K145" s="70"/>
      <c r="L145" s="84"/>
      <c r="M145" s="71"/>
      <c r="N145" s="19"/>
      <c r="O145" s="21"/>
      <c r="P145" s="19"/>
      <c r="Q145" s="21"/>
      <c r="R145" s="96"/>
      <c r="S145" s="67"/>
      <c r="T145" s="67"/>
      <c r="U145" s="67"/>
      <c r="V145" s="67"/>
      <c r="W145" s="67"/>
      <c r="X145" s="67"/>
      <c r="Y145" s="67"/>
      <c r="Z145" s="67"/>
      <c r="AA145" s="90"/>
      <c r="AB145" s="90"/>
      <c r="AC145" s="90"/>
      <c r="AD145" s="89">
        <f>SUM(R145:AC145)</f>
        <v>0</v>
      </c>
    </row>
    <row r="146" spans="1:30" ht="21" customHeight="1">
      <c r="A146" s="16"/>
      <c r="B146" s="17"/>
      <c r="C146" s="17"/>
      <c r="D146" s="17"/>
      <c r="E146" s="17"/>
      <c r="F146" s="17"/>
      <c r="G146" s="18"/>
      <c r="H146" s="16"/>
      <c r="I146" s="18"/>
      <c r="J146" s="91">
        <f>J138-J142</f>
        <v>7155</v>
      </c>
      <c r="K146" s="110">
        <v>10407</v>
      </c>
      <c r="L146" s="94"/>
      <c r="M146" s="124"/>
      <c r="N146" s="123">
        <f>N138-N142</f>
        <v>5549</v>
      </c>
      <c r="O146" s="38">
        <f>O138-O142</f>
        <v>0</v>
      </c>
      <c r="P146" s="122">
        <f>P138-P142</f>
        <v>8262</v>
      </c>
      <c r="Q146" s="15"/>
      <c r="R146" s="121">
        <f>R138-R142</f>
        <v>1737</v>
      </c>
      <c r="S146" s="120">
        <f>S138-S142</f>
        <v>32</v>
      </c>
      <c r="T146" s="108">
        <f>T138-T142</f>
        <v>1949</v>
      </c>
      <c r="U146" s="108">
        <f>U138-U142</f>
        <v>-3554</v>
      </c>
      <c r="V146" s="108">
        <f>V138-V142</f>
        <v>1551</v>
      </c>
      <c r="W146" s="108">
        <f>W138-W142</f>
        <v>1537</v>
      </c>
      <c r="X146" s="108">
        <f>X138-X142</f>
        <v>2777</v>
      </c>
      <c r="Y146" s="108">
        <f>Y138-Y142</f>
        <v>3120</v>
      </c>
      <c r="Z146" s="108">
        <f>Z138-Z142</f>
        <v>1258</v>
      </c>
      <c r="AA146" s="90">
        <f>AA138-AA142</f>
        <v>7155</v>
      </c>
      <c r="AB146" s="90"/>
      <c r="AC146" s="90"/>
      <c r="AD146" s="89">
        <f>SUM(R146:AC146)</f>
        <v>17562</v>
      </c>
    </row>
    <row r="147" spans="1:30" ht="0.75" customHeight="1">
      <c r="A147" s="19"/>
      <c r="B147" s="20"/>
      <c r="C147" s="20"/>
      <c r="D147" s="20"/>
      <c r="E147" s="20"/>
      <c r="F147" s="20"/>
      <c r="G147" s="21"/>
      <c r="H147" s="19"/>
      <c r="I147" s="21"/>
      <c r="J147" s="119">
        <v>0</v>
      </c>
      <c r="K147" s="118">
        <v>0</v>
      </c>
      <c r="L147" s="87"/>
      <c r="M147" s="69"/>
      <c r="N147" s="117">
        <v>0</v>
      </c>
      <c r="O147" s="15"/>
      <c r="P147" s="19"/>
      <c r="Q147" s="21"/>
      <c r="R147" s="116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0</v>
      </c>
      <c r="Y147" s="115">
        <v>0</v>
      </c>
      <c r="Z147" s="115">
        <v>0</v>
      </c>
      <c r="AA147" s="90"/>
      <c r="AB147" s="90"/>
      <c r="AC147" s="90"/>
      <c r="AD147" s="89">
        <f>SUM(R147:AC147)</f>
        <v>0</v>
      </c>
    </row>
    <row r="148" spans="1:30" ht="17.25" customHeight="1">
      <c r="A148" s="112" t="s">
        <v>131</v>
      </c>
      <c r="B148" s="37"/>
      <c r="C148" s="37"/>
      <c r="D148" s="37"/>
      <c r="E148" s="37"/>
      <c r="F148" s="37"/>
      <c r="G148" s="57"/>
      <c r="H148" s="114" t="s">
        <v>64</v>
      </c>
      <c r="I148" s="38"/>
      <c r="J148" s="97"/>
      <c r="K148" s="70"/>
      <c r="L148" s="84"/>
      <c r="M148" s="71"/>
      <c r="N148" s="19"/>
      <c r="O148" s="21"/>
      <c r="P148" s="109">
        <v>0</v>
      </c>
      <c r="Q148" s="38"/>
      <c r="R148" s="96"/>
      <c r="S148" s="67"/>
      <c r="T148" s="67"/>
      <c r="U148" s="67"/>
      <c r="V148" s="67"/>
      <c r="W148" s="67"/>
      <c r="X148" s="67"/>
      <c r="Y148" s="67"/>
      <c r="Z148" s="67"/>
      <c r="AA148" s="90"/>
      <c r="AB148" s="90"/>
      <c r="AC148" s="90"/>
      <c r="AD148" s="89">
        <f>SUM(R148:AC148)</f>
        <v>0</v>
      </c>
    </row>
    <row r="149" spans="1:30" ht="0.75" customHeight="1">
      <c r="A149" s="113" t="s">
        <v>12</v>
      </c>
      <c r="B149" s="14"/>
      <c r="C149" s="14"/>
      <c r="D149" s="14"/>
      <c r="E149" s="14"/>
      <c r="F149" s="14"/>
      <c r="G149" s="15"/>
      <c r="H149" s="98" t="s">
        <v>12</v>
      </c>
      <c r="I149" s="15"/>
      <c r="J149" s="106" t="s">
        <v>12</v>
      </c>
      <c r="K149" s="105" t="s">
        <v>12</v>
      </c>
      <c r="L149" s="87"/>
      <c r="M149" s="69"/>
      <c r="N149" s="99" t="s">
        <v>12</v>
      </c>
      <c r="O149" s="15"/>
      <c r="P149" s="99" t="s">
        <v>12</v>
      </c>
      <c r="Q149" s="15"/>
      <c r="R149" s="104" t="s">
        <v>12</v>
      </c>
      <c r="S149" s="103" t="s">
        <v>12</v>
      </c>
      <c r="T149" s="103" t="s">
        <v>12</v>
      </c>
      <c r="U149" s="103" t="s">
        <v>12</v>
      </c>
      <c r="V149" s="103" t="s">
        <v>12</v>
      </c>
      <c r="W149" s="103" t="s">
        <v>12</v>
      </c>
      <c r="X149" s="103" t="s">
        <v>12</v>
      </c>
      <c r="Y149" s="103" t="s">
        <v>12</v>
      </c>
      <c r="Z149" s="103" t="s">
        <v>12</v>
      </c>
      <c r="AA149" s="90"/>
      <c r="AB149" s="90"/>
      <c r="AC149" s="90"/>
      <c r="AD149" s="89">
        <f>SUM(R149:AC149)</f>
        <v>0</v>
      </c>
    </row>
    <row r="150" spans="1:30" ht="17.25" customHeight="1">
      <c r="A150" s="16"/>
      <c r="B150" s="17"/>
      <c r="C150" s="17"/>
      <c r="D150" s="17"/>
      <c r="E150" s="17"/>
      <c r="F150" s="17"/>
      <c r="G150" s="18"/>
      <c r="H150" s="16"/>
      <c r="I150" s="18"/>
      <c r="J150" s="101"/>
      <c r="K150" s="75"/>
      <c r="L150" s="85"/>
      <c r="M150" s="76"/>
      <c r="N150" s="16"/>
      <c r="O150" s="18"/>
      <c r="P150" s="16"/>
      <c r="Q150" s="18"/>
      <c r="R150" s="100"/>
      <c r="S150" s="73"/>
      <c r="T150" s="73"/>
      <c r="U150" s="73"/>
      <c r="V150" s="73"/>
      <c r="W150" s="73"/>
      <c r="X150" s="73"/>
      <c r="Y150" s="73"/>
      <c r="Z150" s="73"/>
      <c r="AA150" s="90"/>
      <c r="AB150" s="90"/>
      <c r="AC150" s="90"/>
      <c r="AD150" s="89">
        <f>SUM(R150:AC150)</f>
        <v>0</v>
      </c>
    </row>
    <row r="151" spans="1:30" ht="0.75" customHeight="1">
      <c r="A151" s="19"/>
      <c r="B151" s="20"/>
      <c r="C151" s="20"/>
      <c r="D151" s="20"/>
      <c r="E151" s="20"/>
      <c r="F151" s="20"/>
      <c r="G151" s="21"/>
      <c r="H151" s="19"/>
      <c r="I151" s="21"/>
      <c r="J151" s="97"/>
      <c r="K151" s="70"/>
      <c r="L151" s="84"/>
      <c r="M151" s="71"/>
      <c r="N151" s="19"/>
      <c r="O151" s="21"/>
      <c r="P151" s="19"/>
      <c r="Q151" s="21"/>
      <c r="R151" s="96"/>
      <c r="S151" s="67"/>
      <c r="T151" s="67"/>
      <c r="U151" s="67"/>
      <c r="V151" s="67"/>
      <c r="W151" s="67"/>
      <c r="X151" s="67"/>
      <c r="Y151" s="67"/>
      <c r="Z151" s="67"/>
      <c r="AA151" s="90"/>
      <c r="AB151" s="90"/>
      <c r="AC151" s="90"/>
      <c r="AD151" s="89">
        <f>SUM(R151:AC151)</f>
        <v>0</v>
      </c>
    </row>
    <row r="152" spans="1:30" ht="17.25" customHeight="1">
      <c r="A152" s="112" t="s">
        <v>111</v>
      </c>
      <c r="B152" s="37"/>
      <c r="C152" s="37"/>
      <c r="D152" s="37"/>
      <c r="E152" s="37"/>
      <c r="F152" s="37"/>
      <c r="G152" s="38"/>
      <c r="H152" s="111" t="s">
        <v>66</v>
      </c>
      <c r="I152" s="15"/>
      <c r="J152" s="91">
        <v>0</v>
      </c>
      <c r="K152" s="110">
        <v>0</v>
      </c>
      <c r="L152" s="94"/>
      <c r="M152" s="82"/>
      <c r="N152" s="109">
        <v>0</v>
      </c>
      <c r="O152" s="38"/>
      <c r="P152" s="109">
        <v>0</v>
      </c>
      <c r="Q152" s="38"/>
      <c r="R152" s="92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0</v>
      </c>
      <c r="X152" s="108">
        <v>0</v>
      </c>
      <c r="Y152" s="108">
        <v>0</v>
      </c>
      <c r="Z152" s="108">
        <v>0</v>
      </c>
      <c r="AA152" s="90"/>
      <c r="AB152" s="90"/>
      <c r="AC152" s="90"/>
      <c r="AD152" s="89">
        <f>SUM(R152:AC152)</f>
        <v>0</v>
      </c>
    </row>
    <row r="153" spans="1:30" ht="0.75" customHeight="1">
      <c r="A153" s="107" t="s">
        <v>12</v>
      </c>
      <c r="B153" s="14"/>
      <c r="C153" s="14"/>
      <c r="D153" s="14"/>
      <c r="E153" s="14"/>
      <c r="F153" s="14"/>
      <c r="G153" s="15"/>
      <c r="H153" s="19"/>
      <c r="I153" s="21"/>
      <c r="J153" s="106" t="s">
        <v>12</v>
      </c>
      <c r="K153" s="105" t="s">
        <v>12</v>
      </c>
      <c r="L153" s="87"/>
      <c r="M153" s="69"/>
      <c r="N153" s="99" t="s">
        <v>12</v>
      </c>
      <c r="O153" s="15"/>
      <c r="P153" s="99" t="s">
        <v>12</v>
      </c>
      <c r="Q153" s="15"/>
      <c r="R153" s="104" t="s">
        <v>12</v>
      </c>
      <c r="S153" s="103" t="s">
        <v>12</v>
      </c>
      <c r="T153" s="103" t="s">
        <v>12</v>
      </c>
      <c r="U153" s="103" t="s">
        <v>12</v>
      </c>
      <c r="V153" s="103" t="s">
        <v>12</v>
      </c>
      <c r="W153" s="103" t="s">
        <v>12</v>
      </c>
      <c r="X153" s="103" t="s">
        <v>12</v>
      </c>
      <c r="Y153" s="103" t="s">
        <v>12</v>
      </c>
      <c r="Z153" s="103" t="s">
        <v>12</v>
      </c>
      <c r="AA153" s="90"/>
      <c r="AB153" s="90"/>
      <c r="AC153" s="90"/>
      <c r="AD153" s="89">
        <f>SUM(R153:AC153)</f>
        <v>0</v>
      </c>
    </row>
    <row r="154" spans="1:30" ht="17.25" customHeight="1">
      <c r="A154" s="19"/>
      <c r="B154" s="20"/>
      <c r="C154" s="20"/>
      <c r="D154" s="20"/>
      <c r="E154" s="20"/>
      <c r="F154" s="20"/>
      <c r="G154" s="21"/>
      <c r="H154" s="102" t="s">
        <v>12</v>
      </c>
      <c r="I154" s="38"/>
      <c r="J154" s="101"/>
      <c r="K154" s="75"/>
      <c r="L154" s="85"/>
      <c r="M154" s="76"/>
      <c r="N154" s="16"/>
      <c r="O154" s="18"/>
      <c r="P154" s="16"/>
      <c r="Q154" s="18"/>
      <c r="R154" s="100"/>
      <c r="S154" s="73"/>
      <c r="T154" s="73"/>
      <c r="U154" s="73"/>
      <c r="V154" s="73"/>
      <c r="W154" s="73"/>
      <c r="X154" s="73"/>
      <c r="Y154" s="73"/>
      <c r="Z154" s="73"/>
      <c r="AA154" s="90"/>
      <c r="AB154" s="90"/>
      <c r="AC154" s="90"/>
      <c r="AD154" s="89">
        <f>SUM(R154:AC154)</f>
        <v>0</v>
      </c>
    </row>
    <row r="155" spans="1:30" ht="0.75" customHeight="1">
      <c r="A155" s="99" t="s">
        <v>130</v>
      </c>
      <c r="B155" s="14"/>
      <c r="C155" s="14"/>
      <c r="D155" s="14"/>
      <c r="E155" s="14"/>
      <c r="F155" s="14"/>
      <c r="G155" s="15"/>
      <c r="H155" s="98" t="s">
        <v>68</v>
      </c>
      <c r="I155" s="15"/>
      <c r="J155" s="97"/>
      <c r="K155" s="70"/>
      <c r="L155" s="84"/>
      <c r="M155" s="71"/>
      <c r="N155" s="19"/>
      <c r="O155" s="21"/>
      <c r="P155" s="19"/>
      <c r="Q155" s="21"/>
      <c r="R155" s="96"/>
      <c r="S155" s="67"/>
      <c r="T155" s="67"/>
      <c r="U155" s="67"/>
      <c r="V155" s="67"/>
      <c r="W155" s="67"/>
      <c r="X155" s="67"/>
      <c r="Y155" s="67"/>
      <c r="Z155" s="67"/>
      <c r="AA155" s="90"/>
      <c r="AB155" s="90"/>
      <c r="AC155" s="90"/>
      <c r="AD155" s="89">
        <f>SUM(R155:AC155)</f>
        <v>0</v>
      </c>
    </row>
    <row r="156" spans="1:30" ht="18" customHeight="1">
      <c r="A156" s="19"/>
      <c r="B156" s="20"/>
      <c r="C156" s="20"/>
      <c r="D156" s="20"/>
      <c r="E156" s="20"/>
      <c r="F156" s="20"/>
      <c r="G156" s="21"/>
      <c r="H156" s="19"/>
      <c r="I156" s="21"/>
      <c r="J156" s="91">
        <f>J146</f>
        <v>7155</v>
      </c>
      <c r="K156" s="95">
        <v>10407</v>
      </c>
      <c r="L156" s="94"/>
      <c r="M156" s="82"/>
      <c r="N156" s="93">
        <f>N146</f>
        <v>5549</v>
      </c>
      <c r="O156" s="38"/>
      <c r="P156" s="93">
        <f>P146</f>
        <v>8262</v>
      </c>
      <c r="Q156" s="38"/>
      <c r="R156" s="92">
        <f>R146</f>
        <v>1737</v>
      </c>
      <c r="S156" s="91">
        <f>S146</f>
        <v>32</v>
      </c>
      <c r="T156" s="91">
        <f>T146</f>
        <v>1949</v>
      </c>
      <c r="U156" s="91">
        <f>U146</f>
        <v>-3554</v>
      </c>
      <c r="V156" s="91">
        <f>V146</f>
        <v>1551</v>
      </c>
      <c r="W156" s="91">
        <f>W146</f>
        <v>1537</v>
      </c>
      <c r="X156" s="91">
        <f>X146</f>
        <v>2777</v>
      </c>
      <c r="Y156" s="91">
        <f>Y146</f>
        <v>3120</v>
      </c>
      <c r="Z156" s="91">
        <f>Z146</f>
        <v>1258</v>
      </c>
      <c r="AA156" s="90">
        <f>AA146</f>
        <v>7155</v>
      </c>
      <c r="AB156" s="90"/>
      <c r="AC156" s="90"/>
      <c r="AD156" s="89">
        <f>SUM(R156:AC156)</f>
        <v>17562</v>
      </c>
    </row>
    <row r="157" ht="9.75" customHeight="1"/>
    <row r="158" spans="1:8" ht="1.5" customHeight="1">
      <c r="A158" s="83" t="s">
        <v>129</v>
      </c>
      <c r="B158" s="17"/>
      <c r="C158" s="17"/>
      <c r="D158" s="17"/>
      <c r="E158" s="17"/>
      <c r="F158" s="17"/>
      <c r="G158" s="17"/>
      <c r="H158" s="17"/>
    </row>
    <row r="159" spans="1:17" ht="9" customHeight="1">
      <c r="A159" s="17"/>
      <c r="B159" s="17"/>
      <c r="C159" s="17"/>
      <c r="D159" s="17"/>
      <c r="E159" s="17"/>
      <c r="F159" s="17"/>
      <c r="G159" s="17"/>
      <c r="H159" s="17"/>
      <c r="J159" s="88" t="s">
        <v>126</v>
      </c>
      <c r="K159" s="87"/>
      <c r="L159" s="87"/>
      <c r="M159" s="69"/>
      <c r="P159" s="83"/>
      <c r="Q159" s="17"/>
    </row>
    <row r="160" spans="10:17" ht="6" customHeight="1">
      <c r="J160" s="70"/>
      <c r="K160" s="84"/>
      <c r="L160" s="84"/>
      <c r="M160" s="71"/>
      <c r="P160" s="17"/>
      <c r="Q160" s="17"/>
    </row>
    <row r="161" spans="16:17" ht="0.75" customHeight="1">
      <c r="P161" s="17"/>
      <c r="Q161" s="17"/>
    </row>
    <row r="162" ht="15" customHeight="1"/>
    <row r="163" spans="10:17" ht="3" customHeight="1">
      <c r="J163" s="88" t="s">
        <v>118</v>
      </c>
      <c r="K163" s="87"/>
      <c r="L163" s="87"/>
      <c r="M163" s="69"/>
      <c r="P163" s="83"/>
      <c r="Q163" s="17"/>
    </row>
    <row r="164" spans="1:17" ht="10.5" customHeight="1">
      <c r="A164" s="83" t="s">
        <v>128</v>
      </c>
      <c r="B164" s="17"/>
      <c r="C164" s="17"/>
      <c r="D164" s="17"/>
      <c r="J164" s="75"/>
      <c r="K164" s="85"/>
      <c r="L164" s="85"/>
      <c r="M164" s="76"/>
      <c r="P164" s="17"/>
      <c r="Q164" s="17"/>
    </row>
    <row r="165" spans="10:17" ht="1.5" customHeight="1">
      <c r="J165" s="70"/>
      <c r="K165" s="84"/>
      <c r="L165" s="84"/>
      <c r="M165" s="71"/>
      <c r="P165" s="17"/>
      <c r="Q165" s="17"/>
    </row>
    <row r="166" spans="16:17" ht="0.75" customHeight="1">
      <c r="P166" s="17"/>
      <c r="Q166" s="17"/>
    </row>
    <row r="167" ht="12.75" customHeight="1"/>
    <row r="168" spans="10:17" ht="4.5" customHeight="1">
      <c r="J168" s="88" t="s">
        <v>118</v>
      </c>
      <c r="K168" s="87"/>
      <c r="L168" s="87"/>
      <c r="M168" s="69"/>
      <c r="P168" s="83"/>
      <c r="Q168" s="17"/>
    </row>
    <row r="169" spans="1:17" ht="10.5" customHeight="1">
      <c r="A169" s="83" t="s">
        <v>120</v>
      </c>
      <c r="B169" s="17"/>
      <c r="J169" s="70"/>
      <c r="K169" s="84"/>
      <c r="L169" s="84"/>
      <c r="M169" s="71"/>
      <c r="P169" s="17"/>
      <c r="Q169" s="17"/>
    </row>
    <row r="170" spans="16:17" ht="0.75" customHeight="1">
      <c r="P170" s="17"/>
      <c r="Q170" s="17"/>
    </row>
    <row r="171" ht="10.5" customHeight="1"/>
    <row r="172" spans="10:13" ht="3" customHeight="1">
      <c r="J172" s="88" t="s">
        <v>127</v>
      </c>
      <c r="K172" s="87"/>
      <c r="L172" s="87"/>
      <c r="M172" s="69"/>
    </row>
    <row r="173" spans="1:13" ht="10.5" customHeight="1">
      <c r="A173" s="86" t="s">
        <v>122</v>
      </c>
      <c r="J173" s="75"/>
      <c r="K173" s="85"/>
      <c r="L173" s="85"/>
      <c r="M173" s="76"/>
    </row>
    <row r="174" spans="10:13" ht="1.5" customHeight="1">
      <c r="J174" s="70"/>
      <c r="K174" s="84"/>
      <c r="L174" s="84"/>
      <c r="M174" s="71"/>
    </row>
    <row r="175" ht="1.5" customHeight="1"/>
    <row r="176" spans="1:3" ht="10.5" customHeight="1">
      <c r="A176" s="83" t="s">
        <v>123</v>
      </c>
      <c r="B176" s="17"/>
      <c r="C176" s="17"/>
    </row>
    <row r="177" ht="0.75" customHeight="1"/>
  </sheetData>
  <sheetProtection/>
  <mergeCells count="956">
    <mergeCell ref="J168:M169"/>
    <mergeCell ref="P168:Q170"/>
    <mergeCell ref="A169:B169"/>
    <mergeCell ref="J172:M174"/>
    <mergeCell ref="A176:C176"/>
    <mergeCell ref="A158:H159"/>
    <mergeCell ref="J159:M160"/>
    <mergeCell ref="P159:Q161"/>
    <mergeCell ref="J163:M165"/>
    <mergeCell ref="P163:Q166"/>
    <mergeCell ref="A164:D164"/>
    <mergeCell ref="Z153:Z155"/>
    <mergeCell ref="H154:I154"/>
    <mergeCell ref="A155:G156"/>
    <mergeCell ref="H155:I156"/>
    <mergeCell ref="K156:M156"/>
    <mergeCell ref="N156:O156"/>
    <mergeCell ref="P156:Q156"/>
    <mergeCell ref="T153:T155"/>
    <mergeCell ref="U153:U155"/>
    <mergeCell ref="V153:V155"/>
    <mergeCell ref="W153:W155"/>
    <mergeCell ref="X153:X155"/>
    <mergeCell ref="Y153:Y155"/>
    <mergeCell ref="J153:J155"/>
    <mergeCell ref="K153:M155"/>
    <mergeCell ref="N153:O155"/>
    <mergeCell ref="P153:Q155"/>
    <mergeCell ref="R153:R155"/>
    <mergeCell ref="S153:S155"/>
    <mergeCell ref="W149:W151"/>
    <mergeCell ref="X149:X151"/>
    <mergeCell ref="Y149:Y151"/>
    <mergeCell ref="Z149:Z151"/>
    <mergeCell ref="A152:G152"/>
    <mergeCell ref="H152:I153"/>
    <mergeCell ref="K152:M152"/>
    <mergeCell ref="N152:O152"/>
    <mergeCell ref="P152:Q152"/>
    <mergeCell ref="A153:G154"/>
    <mergeCell ref="P149:Q151"/>
    <mergeCell ref="R149:R151"/>
    <mergeCell ref="S149:S151"/>
    <mergeCell ref="T149:T151"/>
    <mergeCell ref="U149:U151"/>
    <mergeCell ref="V149:V151"/>
    <mergeCell ref="Y147:Y148"/>
    <mergeCell ref="Z147:Z148"/>
    <mergeCell ref="A148:G148"/>
    <mergeCell ref="H148:I148"/>
    <mergeCell ref="P148:Q148"/>
    <mergeCell ref="A149:G151"/>
    <mergeCell ref="H149:I151"/>
    <mergeCell ref="J149:J151"/>
    <mergeCell ref="K149:M151"/>
    <mergeCell ref="N149:O151"/>
    <mergeCell ref="S147:S148"/>
    <mergeCell ref="T147:T148"/>
    <mergeCell ref="U147:U148"/>
    <mergeCell ref="V147:V148"/>
    <mergeCell ref="W147:W148"/>
    <mergeCell ref="X147:X148"/>
    <mergeCell ref="N146:O146"/>
    <mergeCell ref="P146:Q147"/>
    <mergeCell ref="J147:J148"/>
    <mergeCell ref="K147:M148"/>
    <mergeCell ref="N147:O148"/>
    <mergeCell ref="R147:R148"/>
    <mergeCell ref="V143:V145"/>
    <mergeCell ref="W143:W145"/>
    <mergeCell ref="X143:X145"/>
    <mergeCell ref="Y143:Y145"/>
    <mergeCell ref="Z143:Z145"/>
    <mergeCell ref="A144:G144"/>
    <mergeCell ref="H144:I144"/>
    <mergeCell ref="A145:G147"/>
    <mergeCell ref="H145:I147"/>
    <mergeCell ref="K146:M146"/>
    <mergeCell ref="N143:O145"/>
    <mergeCell ref="P143:Q145"/>
    <mergeCell ref="R143:R145"/>
    <mergeCell ref="S143:S145"/>
    <mergeCell ref="T143:T145"/>
    <mergeCell ref="U143:U145"/>
    <mergeCell ref="X139:X141"/>
    <mergeCell ref="Y139:Y141"/>
    <mergeCell ref="Z139:Z141"/>
    <mergeCell ref="A141:G143"/>
    <mergeCell ref="H142:I143"/>
    <mergeCell ref="K142:M142"/>
    <mergeCell ref="N142:O142"/>
    <mergeCell ref="P142:Q142"/>
    <mergeCell ref="J143:J145"/>
    <mergeCell ref="K143:M145"/>
    <mergeCell ref="R139:R141"/>
    <mergeCell ref="S139:S141"/>
    <mergeCell ref="T139:T141"/>
    <mergeCell ref="U139:U141"/>
    <mergeCell ref="V139:V141"/>
    <mergeCell ref="W139:W141"/>
    <mergeCell ref="P138:Q138"/>
    <mergeCell ref="A139:G140"/>
    <mergeCell ref="H139:I141"/>
    <mergeCell ref="J139:J141"/>
    <mergeCell ref="K139:M141"/>
    <mergeCell ref="N139:O141"/>
    <mergeCell ref="P139:Q141"/>
    <mergeCell ref="A136:G137"/>
    <mergeCell ref="H136:I136"/>
    <mergeCell ref="H137:I138"/>
    <mergeCell ref="A138:G138"/>
    <mergeCell ref="K138:M138"/>
    <mergeCell ref="N138:O138"/>
    <mergeCell ref="U135:U137"/>
    <mergeCell ref="V135:V137"/>
    <mergeCell ref="W135:W137"/>
    <mergeCell ref="X135:X137"/>
    <mergeCell ref="Y135:Y137"/>
    <mergeCell ref="Z135:Z137"/>
    <mergeCell ref="X133:X134"/>
    <mergeCell ref="Y133:Y134"/>
    <mergeCell ref="Z133:Z134"/>
    <mergeCell ref="J135:J137"/>
    <mergeCell ref="K135:M137"/>
    <mergeCell ref="N135:O137"/>
    <mergeCell ref="P135:Q137"/>
    <mergeCell ref="R135:R137"/>
    <mergeCell ref="S135:S137"/>
    <mergeCell ref="T135:T137"/>
    <mergeCell ref="R133:R134"/>
    <mergeCell ref="S133:S134"/>
    <mergeCell ref="T133:T134"/>
    <mergeCell ref="U133:U134"/>
    <mergeCell ref="V133:V134"/>
    <mergeCell ref="W133:W134"/>
    <mergeCell ref="A133:G135"/>
    <mergeCell ref="H133:I135"/>
    <mergeCell ref="J133:J134"/>
    <mergeCell ref="K133:M134"/>
    <mergeCell ref="N133:O134"/>
    <mergeCell ref="P133:Q134"/>
    <mergeCell ref="X129:X131"/>
    <mergeCell ref="Y129:Y131"/>
    <mergeCell ref="Z129:Z131"/>
    <mergeCell ref="A132:G132"/>
    <mergeCell ref="H132:I132"/>
    <mergeCell ref="K132:M132"/>
    <mergeCell ref="N132:O132"/>
    <mergeCell ref="P132:Q132"/>
    <mergeCell ref="R129:R131"/>
    <mergeCell ref="S129:S131"/>
    <mergeCell ref="T129:T131"/>
    <mergeCell ref="U129:U131"/>
    <mergeCell ref="V129:V131"/>
    <mergeCell ref="W129:W131"/>
    <mergeCell ref="A129:G131"/>
    <mergeCell ref="H129:I131"/>
    <mergeCell ref="J129:J131"/>
    <mergeCell ref="K129:M131"/>
    <mergeCell ref="N129:O131"/>
    <mergeCell ref="P129:Q131"/>
    <mergeCell ref="Z126:Z127"/>
    <mergeCell ref="P127:Q128"/>
    <mergeCell ref="A128:G128"/>
    <mergeCell ref="H128:I128"/>
    <mergeCell ref="K128:M128"/>
    <mergeCell ref="N128:O128"/>
    <mergeCell ref="T126:T127"/>
    <mergeCell ref="U126:U127"/>
    <mergeCell ref="V126:V127"/>
    <mergeCell ref="W126:W127"/>
    <mergeCell ref="X126:X127"/>
    <mergeCell ref="Y126:Y127"/>
    <mergeCell ref="Y124:Y125"/>
    <mergeCell ref="Z124:Z125"/>
    <mergeCell ref="A125:G127"/>
    <mergeCell ref="H125:I127"/>
    <mergeCell ref="P125:Q126"/>
    <mergeCell ref="J126:J127"/>
    <mergeCell ref="K126:M127"/>
    <mergeCell ref="N126:O127"/>
    <mergeCell ref="R126:R127"/>
    <mergeCell ref="S126:S127"/>
    <mergeCell ref="S124:S125"/>
    <mergeCell ref="T124:T125"/>
    <mergeCell ref="U124:U125"/>
    <mergeCell ref="V124:V125"/>
    <mergeCell ref="W124:W125"/>
    <mergeCell ref="X124:X125"/>
    <mergeCell ref="X122:X123"/>
    <mergeCell ref="Y122:Y123"/>
    <mergeCell ref="Z122:Z123"/>
    <mergeCell ref="A123:G124"/>
    <mergeCell ref="P123:Q124"/>
    <mergeCell ref="H124:I124"/>
    <mergeCell ref="J124:J125"/>
    <mergeCell ref="K124:M125"/>
    <mergeCell ref="N124:O125"/>
    <mergeCell ref="R124:R125"/>
    <mergeCell ref="R122:R123"/>
    <mergeCell ref="S122:S123"/>
    <mergeCell ref="T122:T123"/>
    <mergeCell ref="U122:U123"/>
    <mergeCell ref="V122:V123"/>
    <mergeCell ref="W122:W123"/>
    <mergeCell ref="A121:G122"/>
    <mergeCell ref="P121:Q122"/>
    <mergeCell ref="H122:I123"/>
    <mergeCell ref="J122:J123"/>
    <mergeCell ref="K122:M123"/>
    <mergeCell ref="N122:O123"/>
    <mergeCell ref="U120:U121"/>
    <mergeCell ref="V120:V121"/>
    <mergeCell ref="W120:W121"/>
    <mergeCell ref="X120:X121"/>
    <mergeCell ref="Y120:Y121"/>
    <mergeCell ref="Z120:Z121"/>
    <mergeCell ref="Z118:Z119"/>
    <mergeCell ref="A119:G120"/>
    <mergeCell ref="H119:I121"/>
    <mergeCell ref="P119:Q120"/>
    <mergeCell ref="J120:J121"/>
    <mergeCell ref="K120:M121"/>
    <mergeCell ref="N120:O121"/>
    <mergeCell ref="R120:R121"/>
    <mergeCell ref="S120:S121"/>
    <mergeCell ref="T120:T121"/>
    <mergeCell ref="T118:T119"/>
    <mergeCell ref="U118:U119"/>
    <mergeCell ref="R118:R119"/>
    <mergeCell ref="S118:S119"/>
    <mergeCell ref="V118:V119"/>
    <mergeCell ref="W118:W119"/>
    <mergeCell ref="X118:X119"/>
    <mergeCell ref="Y118:Y119"/>
    <mergeCell ref="Y116:Y117"/>
    <mergeCell ref="Z116:Z117"/>
    <mergeCell ref="H117:I118"/>
    <mergeCell ref="N117:O119"/>
    <mergeCell ref="P117:Q118"/>
    <mergeCell ref="A118:G118"/>
    <mergeCell ref="J118:J119"/>
    <mergeCell ref="K118:M119"/>
    <mergeCell ref="S116:S117"/>
    <mergeCell ref="T116:T117"/>
    <mergeCell ref="U116:U117"/>
    <mergeCell ref="V116:V117"/>
    <mergeCell ref="W116:W117"/>
    <mergeCell ref="X116:X117"/>
    <mergeCell ref="Y113:Y115"/>
    <mergeCell ref="Z113:Z115"/>
    <mergeCell ref="A114:G114"/>
    <mergeCell ref="A115:G117"/>
    <mergeCell ref="H116:I116"/>
    <mergeCell ref="J116:J117"/>
    <mergeCell ref="K116:M117"/>
    <mergeCell ref="N116:O116"/>
    <mergeCell ref="P116:Q116"/>
    <mergeCell ref="R116:R117"/>
    <mergeCell ref="S113:S115"/>
    <mergeCell ref="T113:T115"/>
    <mergeCell ref="U113:U115"/>
    <mergeCell ref="V113:V115"/>
    <mergeCell ref="W113:W115"/>
    <mergeCell ref="X113:X115"/>
    <mergeCell ref="X111:X112"/>
    <mergeCell ref="Y111:Y112"/>
    <mergeCell ref="Z111:Z112"/>
    <mergeCell ref="P112:Q112"/>
    <mergeCell ref="H113:I115"/>
    <mergeCell ref="J113:J115"/>
    <mergeCell ref="K113:M115"/>
    <mergeCell ref="N113:O115"/>
    <mergeCell ref="P113:Q115"/>
    <mergeCell ref="R113:R115"/>
    <mergeCell ref="R111:R112"/>
    <mergeCell ref="S111:S112"/>
    <mergeCell ref="T111:T112"/>
    <mergeCell ref="U111:U112"/>
    <mergeCell ref="V111:V112"/>
    <mergeCell ref="W111:W112"/>
    <mergeCell ref="A110:G110"/>
    <mergeCell ref="H110:I110"/>
    <mergeCell ref="P110:Q111"/>
    <mergeCell ref="A111:G113"/>
    <mergeCell ref="H111:I112"/>
    <mergeCell ref="J111:J112"/>
    <mergeCell ref="K111:M112"/>
    <mergeCell ref="N111:O112"/>
    <mergeCell ref="U109:U110"/>
    <mergeCell ref="V109:V110"/>
    <mergeCell ref="W109:W110"/>
    <mergeCell ref="X109:X110"/>
    <mergeCell ref="Y109:Y110"/>
    <mergeCell ref="Z109:Z110"/>
    <mergeCell ref="Y107:Y108"/>
    <mergeCell ref="Z107:Z108"/>
    <mergeCell ref="H108:I109"/>
    <mergeCell ref="P108:Q109"/>
    <mergeCell ref="J109:J110"/>
    <mergeCell ref="K109:M110"/>
    <mergeCell ref="N109:O110"/>
    <mergeCell ref="R109:R110"/>
    <mergeCell ref="S109:S110"/>
    <mergeCell ref="T109:T110"/>
    <mergeCell ref="S107:S108"/>
    <mergeCell ref="T107:T108"/>
    <mergeCell ref="U107:U108"/>
    <mergeCell ref="V107:V108"/>
    <mergeCell ref="W107:W108"/>
    <mergeCell ref="X107:X108"/>
    <mergeCell ref="X105:X106"/>
    <mergeCell ref="Y105:Y106"/>
    <mergeCell ref="Z105:Z106"/>
    <mergeCell ref="A106:G106"/>
    <mergeCell ref="P106:Q107"/>
    <mergeCell ref="A107:G109"/>
    <mergeCell ref="J107:J108"/>
    <mergeCell ref="K107:M108"/>
    <mergeCell ref="N107:O108"/>
    <mergeCell ref="R107:R108"/>
    <mergeCell ref="R105:R106"/>
    <mergeCell ref="S105:S106"/>
    <mergeCell ref="T105:T106"/>
    <mergeCell ref="U105:U106"/>
    <mergeCell ref="V105:V106"/>
    <mergeCell ref="W105:W106"/>
    <mergeCell ref="W103:W104"/>
    <mergeCell ref="X103:X104"/>
    <mergeCell ref="Y103:Y104"/>
    <mergeCell ref="Z103:Z104"/>
    <mergeCell ref="A104:G105"/>
    <mergeCell ref="P104:Q105"/>
    <mergeCell ref="H105:I107"/>
    <mergeCell ref="J105:J106"/>
    <mergeCell ref="K105:M106"/>
    <mergeCell ref="N105:O106"/>
    <mergeCell ref="N103:O104"/>
    <mergeCell ref="R103:R104"/>
    <mergeCell ref="S103:S104"/>
    <mergeCell ref="T103:T104"/>
    <mergeCell ref="U103:U104"/>
    <mergeCell ref="V103:V104"/>
    <mergeCell ref="Y99:Y101"/>
    <mergeCell ref="Z99:Z101"/>
    <mergeCell ref="A102:G103"/>
    <mergeCell ref="H102:I102"/>
    <mergeCell ref="K102:M102"/>
    <mergeCell ref="N102:O102"/>
    <mergeCell ref="P102:Q103"/>
    <mergeCell ref="H103:I104"/>
    <mergeCell ref="J103:J104"/>
    <mergeCell ref="K103:M104"/>
    <mergeCell ref="S99:S101"/>
    <mergeCell ref="T99:T101"/>
    <mergeCell ref="U99:U101"/>
    <mergeCell ref="V99:V101"/>
    <mergeCell ref="W99:W101"/>
    <mergeCell ref="X99:X101"/>
    <mergeCell ref="X97:X98"/>
    <mergeCell ref="Y97:Y98"/>
    <mergeCell ref="Z97:Z98"/>
    <mergeCell ref="A99:G101"/>
    <mergeCell ref="H99:I101"/>
    <mergeCell ref="J99:J101"/>
    <mergeCell ref="K99:M101"/>
    <mergeCell ref="N99:O101"/>
    <mergeCell ref="P99:Q101"/>
    <mergeCell ref="R99:R101"/>
    <mergeCell ref="R97:R98"/>
    <mergeCell ref="S97:S98"/>
    <mergeCell ref="T97:T98"/>
    <mergeCell ref="U97:U98"/>
    <mergeCell ref="V97:V98"/>
    <mergeCell ref="W97:W98"/>
    <mergeCell ref="X95:X96"/>
    <mergeCell ref="Y95:Y96"/>
    <mergeCell ref="Z95:Z96"/>
    <mergeCell ref="A96:G96"/>
    <mergeCell ref="A97:G98"/>
    <mergeCell ref="H97:I98"/>
    <mergeCell ref="J97:J98"/>
    <mergeCell ref="K97:M98"/>
    <mergeCell ref="N97:O98"/>
    <mergeCell ref="P97:Q98"/>
    <mergeCell ref="R95:R96"/>
    <mergeCell ref="S95:S96"/>
    <mergeCell ref="T95:T96"/>
    <mergeCell ref="U95:U96"/>
    <mergeCell ref="V95:V96"/>
    <mergeCell ref="W95:W96"/>
    <mergeCell ref="P94:Q94"/>
    <mergeCell ref="H95:I96"/>
    <mergeCell ref="J95:J96"/>
    <mergeCell ref="K95:M96"/>
    <mergeCell ref="N95:O96"/>
    <mergeCell ref="P95:Q96"/>
    <mergeCell ref="A92:G92"/>
    <mergeCell ref="H92:I93"/>
    <mergeCell ref="A93:G95"/>
    <mergeCell ref="H94:I94"/>
    <mergeCell ref="K94:M94"/>
    <mergeCell ref="N94:O94"/>
    <mergeCell ref="U91:U93"/>
    <mergeCell ref="V91:V93"/>
    <mergeCell ref="W91:W93"/>
    <mergeCell ref="X91:X93"/>
    <mergeCell ref="Y91:Y93"/>
    <mergeCell ref="Z91:Z93"/>
    <mergeCell ref="X89:X90"/>
    <mergeCell ref="Y89:Y90"/>
    <mergeCell ref="Z89:Z90"/>
    <mergeCell ref="J91:J93"/>
    <mergeCell ref="K91:M93"/>
    <mergeCell ref="N91:O93"/>
    <mergeCell ref="P91:Q93"/>
    <mergeCell ref="R91:R93"/>
    <mergeCell ref="S91:S93"/>
    <mergeCell ref="T91:T93"/>
    <mergeCell ref="R89:R90"/>
    <mergeCell ref="S89:S90"/>
    <mergeCell ref="T89:T90"/>
    <mergeCell ref="U89:U90"/>
    <mergeCell ref="V89:V90"/>
    <mergeCell ref="W89:W90"/>
    <mergeCell ref="X87:X88"/>
    <mergeCell ref="Y87:Y88"/>
    <mergeCell ref="Z87:Z88"/>
    <mergeCell ref="A88:G88"/>
    <mergeCell ref="A89:G91"/>
    <mergeCell ref="H89:I91"/>
    <mergeCell ref="J89:J90"/>
    <mergeCell ref="K89:M90"/>
    <mergeCell ref="N89:O90"/>
    <mergeCell ref="P89:Q90"/>
    <mergeCell ref="R87:R88"/>
    <mergeCell ref="S87:S88"/>
    <mergeCell ref="T87:T88"/>
    <mergeCell ref="U87:U88"/>
    <mergeCell ref="V87:V88"/>
    <mergeCell ref="W87:W88"/>
    <mergeCell ref="H86:I86"/>
    <mergeCell ref="H87:I88"/>
    <mergeCell ref="J87:J88"/>
    <mergeCell ref="K87:M88"/>
    <mergeCell ref="N87:O88"/>
    <mergeCell ref="P87:Q88"/>
    <mergeCell ref="U85:U86"/>
    <mergeCell ref="V85:V86"/>
    <mergeCell ref="W85:W86"/>
    <mergeCell ref="X85:X86"/>
    <mergeCell ref="Y85:Y86"/>
    <mergeCell ref="Z85:Z86"/>
    <mergeCell ref="Z83:Z84"/>
    <mergeCell ref="H84:I85"/>
    <mergeCell ref="A85:G87"/>
    <mergeCell ref="J85:J86"/>
    <mergeCell ref="K85:M86"/>
    <mergeCell ref="N85:O86"/>
    <mergeCell ref="P85:Q86"/>
    <mergeCell ref="R85:R86"/>
    <mergeCell ref="S85:S86"/>
    <mergeCell ref="T85:T86"/>
    <mergeCell ref="T83:T84"/>
    <mergeCell ref="U83:U84"/>
    <mergeCell ref="V83:V84"/>
    <mergeCell ref="W83:W84"/>
    <mergeCell ref="X83:X84"/>
    <mergeCell ref="Y83:Y84"/>
    <mergeCell ref="X81:X82"/>
    <mergeCell ref="Y81:Y82"/>
    <mergeCell ref="Z81:Z82"/>
    <mergeCell ref="A83:G84"/>
    <mergeCell ref="J83:J84"/>
    <mergeCell ref="K83:M84"/>
    <mergeCell ref="N83:O84"/>
    <mergeCell ref="P83:Q84"/>
    <mergeCell ref="R83:R84"/>
    <mergeCell ref="S83:S84"/>
    <mergeCell ref="R81:R82"/>
    <mergeCell ref="S81:S82"/>
    <mergeCell ref="T81:T82"/>
    <mergeCell ref="U81:U82"/>
    <mergeCell ref="V81:V82"/>
    <mergeCell ref="W81:W82"/>
    <mergeCell ref="A81:G82"/>
    <mergeCell ref="H81:I83"/>
    <mergeCell ref="J81:J82"/>
    <mergeCell ref="K81:M82"/>
    <mergeCell ref="N81:O82"/>
    <mergeCell ref="P81:Q82"/>
    <mergeCell ref="Y79:Y80"/>
    <mergeCell ref="Z79:Z80"/>
    <mergeCell ref="A80:G80"/>
    <mergeCell ref="H80:I80"/>
    <mergeCell ref="K80:M80"/>
    <mergeCell ref="P79:Q80"/>
    <mergeCell ref="R79:R80"/>
    <mergeCell ref="S79:S80"/>
    <mergeCell ref="V79:V80"/>
    <mergeCell ref="Y75:Y77"/>
    <mergeCell ref="Z75:Z77"/>
    <mergeCell ref="A76:G76"/>
    <mergeCell ref="A77:G79"/>
    <mergeCell ref="H78:I79"/>
    <mergeCell ref="K78:M79"/>
    <mergeCell ref="N78:O78"/>
    <mergeCell ref="W79:W80"/>
    <mergeCell ref="X79:X80"/>
    <mergeCell ref="P78:Q78"/>
    <mergeCell ref="J79:J80"/>
    <mergeCell ref="N79:O80"/>
    <mergeCell ref="S75:S77"/>
    <mergeCell ref="T75:T77"/>
    <mergeCell ref="U75:U77"/>
    <mergeCell ref="T79:T80"/>
    <mergeCell ref="U79:U80"/>
    <mergeCell ref="V75:V77"/>
    <mergeCell ref="W75:W77"/>
    <mergeCell ref="X75:X77"/>
    <mergeCell ref="H75:I77"/>
    <mergeCell ref="J75:J77"/>
    <mergeCell ref="K75:M77"/>
    <mergeCell ref="N75:O77"/>
    <mergeCell ref="P75:Q77"/>
    <mergeCell ref="R75:R77"/>
    <mergeCell ref="X71:X73"/>
    <mergeCell ref="Y71:Y73"/>
    <mergeCell ref="Z71:Z73"/>
    <mergeCell ref="A72:G73"/>
    <mergeCell ref="H72:I72"/>
    <mergeCell ref="H73:I74"/>
    <mergeCell ref="A74:G75"/>
    <mergeCell ref="K74:M74"/>
    <mergeCell ref="N74:O74"/>
    <mergeCell ref="P74:Q74"/>
    <mergeCell ref="R71:R73"/>
    <mergeCell ref="S71:S73"/>
    <mergeCell ref="T71:T73"/>
    <mergeCell ref="U71:U73"/>
    <mergeCell ref="V71:V73"/>
    <mergeCell ref="W71:W73"/>
    <mergeCell ref="A69:G71"/>
    <mergeCell ref="H69:I71"/>
    <mergeCell ref="K70:M70"/>
    <mergeCell ref="N70:O70"/>
    <mergeCell ref="P70:Q70"/>
    <mergeCell ref="J71:J73"/>
    <mergeCell ref="K71:M73"/>
    <mergeCell ref="N71:O73"/>
    <mergeCell ref="P71:Q73"/>
    <mergeCell ref="U67:U69"/>
    <mergeCell ref="V67:V69"/>
    <mergeCell ref="W67:W69"/>
    <mergeCell ref="X67:X69"/>
    <mergeCell ref="Y67:Y69"/>
    <mergeCell ref="Z67:Z69"/>
    <mergeCell ref="Z65:Z66"/>
    <mergeCell ref="A67:G68"/>
    <mergeCell ref="H67:I68"/>
    <mergeCell ref="J67:J69"/>
    <mergeCell ref="K67:M69"/>
    <mergeCell ref="N67:O69"/>
    <mergeCell ref="P67:Q69"/>
    <mergeCell ref="R67:R69"/>
    <mergeCell ref="S67:S69"/>
    <mergeCell ref="T67:T69"/>
    <mergeCell ref="T65:T66"/>
    <mergeCell ref="U65:U66"/>
    <mergeCell ref="V65:V66"/>
    <mergeCell ref="W65:W66"/>
    <mergeCell ref="X65:X66"/>
    <mergeCell ref="Y65:Y66"/>
    <mergeCell ref="Z63:Z64"/>
    <mergeCell ref="H64:I64"/>
    <mergeCell ref="A65:G66"/>
    <mergeCell ref="H65:I66"/>
    <mergeCell ref="J65:J66"/>
    <mergeCell ref="K65:M66"/>
    <mergeCell ref="N65:O66"/>
    <mergeCell ref="P65:Q66"/>
    <mergeCell ref="R65:R66"/>
    <mergeCell ref="S65:S66"/>
    <mergeCell ref="T63:T64"/>
    <mergeCell ref="U63:U64"/>
    <mergeCell ref="V63:V64"/>
    <mergeCell ref="W63:W64"/>
    <mergeCell ref="X63:X64"/>
    <mergeCell ref="Y63:Y64"/>
    <mergeCell ref="X61:X62"/>
    <mergeCell ref="Y61:Y62"/>
    <mergeCell ref="Z61:Z62"/>
    <mergeCell ref="A63:G64"/>
    <mergeCell ref="J63:J64"/>
    <mergeCell ref="K63:M64"/>
    <mergeCell ref="N63:O64"/>
    <mergeCell ref="P63:Q64"/>
    <mergeCell ref="R63:R64"/>
    <mergeCell ref="S63:S64"/>
    <mergeCell ref="R61:R62"/>
    <mergeCell ref="S61:S62"/>
    <mergeCell ref="T61:T62"/>
    <mergeCell ref="U61:U62"/>
    <mergeCell ref="V61:V62"/>
    <mergeCell ref="W61:W62"/>
    <mergeCell ref="A61:G62"/>
    <mergeCell ref="H61:I63"/>
    <mergeCell ref="J61:J62"/>
    <mergeCell ref="K61:M62"/>
    <mergeCell ref="N61:O62"/>
    <mergeCell ref="P61:Q62"/>
    <mergeCell ref="W59:W60"/>
    <mergeCell ref="X59:X60"/>
    <mergeCell ref="Y59:Y60"/>
    <mergeCell ref="Z59:Z60"/>
    <mergeCell ref="A60:G60"/>
    <mergeCell ref="H60:I60"/>
    <mergeCell ref="P57:Q58"/>
    <mergeCell ref="R57:R58"/>
    <mergeCell ref="S59:S60"/>
    <mergeCell ref="T59:T60"/>
    <mergeCell ref="U59:U60"/>
    <mergeCell ref="V59:V60"/>
    <mergeCell ref="W57:W58"/>
    <mergeCell ref="X57:X58"/>
    <mergeCell ref="Y57:Y58"/>
    <mergeCell ref="Z57:Z58"/>
    <mergeCell ref="H58:I59"/>
    <mergeCell ref="J59:J60"/>
    <mergeCell ref="K59:M60"/>
    <mergeCell ref="N59:O60"/>
    <mergeCell ref="P59:Q60"/>
    <mergeCell ref="R59:R60"/>
    <mergeCell ref="Y53:Y55"/>
    <mergeCell ref="Z53:Z55"/>
    <mergeCell ref="A54:G55"/>
    <mergeCell ref="H55:I57"/>
    <mergeCell ref="A56:G56"/>
    <mergeCell ref="K56:M56"/>
    <mergeCell ref="N56:O56"/>
    <mergeCell ref="P56:Q56"/>
    <mergeCell ref="U57:U58"/>
    <mergeCell ref="V57:V58"/>
    <mergeCell ref="A57:G59"/>
    <mergeCell ref="J57:J58"/>
    <mergeCell ref="S53:S55"/>
    <mergeCell ref="T53:T55"/>
    <mergeCell ref="U53:U55"/>
    <mergeCell ref="V53:V55"/>
    <mergeCell ref="S57:S58"/>
    <mergeCell ref="T57:T58"/>
    <mergeCell ref="K57:M58"/>
    <mergeCell ref="N57:O58"/>
    <mergeCell ref="W53:W55"/>
    <mergeCell ref="X53:X55"/>
    <mergeCell ref="H53:I54"/>
    <mergeCell ref="J53:J55"/>
    <mergeCell ref="K53:M55"/>
    <mergeCell ref="N53:O55"/>
    <mergeCell ref="P53:Q55"/>
    <mergeCell ref="R53:R55"/>
    <mergeCell ref="Z51:Z52"/>
    <mergeCell ref="H52:I52"/>
    <mergeCell ref="N51:O52"/>
    <mergeCell ref="P51:Q52"/>
    <mergeCell ref="R51:R52"/>
    <mergeCell ref="S51:S52"/>
    <mergeCell ref="X49:X50"/>
    <mergeCell ref="Y49:Y50"/>
    <mergeCell ref="V51:V52"/>
    <mergeCell ref="W51:W52"/>
    <mergeCell ref="X51:X52"/>
    <mergeCell ref="Y51:Y52"/>
    <mergeCell ref="Z49:Z50"/>
    <mergeCell ref="A50:G50"/>
    <mergeCell ref="H50:I51"/>
    <mergeCell ref="A51:G53"/>
    <mergeCell ref="J51:J52"/>
    <mergeCell ref="K51:M52"/>
    <mergeCell ref="T51:T52"/>
    <mergeCell ref="U51:U52"/>
    <mergeCell ref="V49:V50"/>
    <mergeCell ref="W49:W50"/>
    <mergeCell ref="Y47:Y48"/>
    <mergeCell ref="Z47:Z48"/>
    <mergeCell ref="J49:J50"/>
    <mergeCell ref="K49:M50"/>
    <mergeCell ref="N49:O50"/>
    <mergeCell ref="P49:Q50"/>
    <mergeCell ref="R49:R50"/>
    <mergeCell ref="S49:S50"/>
    <mergeCell ref="T49:T50"/>
    <mergeCell ref="U49:U50"/>
    <mergeCell ref="S47:S48"/>
    <mergeCell ref="T47:T48"/>
    <mergeCell ref="U47:U48"/>
    <mergeCell ref="V47:V48"/>
    <mergeCell ref="W47:W48"/>
    <mergeCell ref="X47:X48"/>
    <mergeCell ref="Y45:Y46"/>
    <mergeCell ref="Z45:Z46"/>
    <mergeCell ref="H46:I46"/>
    <mergeCell ref="A47:G49"/>
    <mergeCell ref="H47:I49"/>
    <mergeCell ref="J47:J48"/>
    <mergeCell ref="K47:M48"/>
    <mergeCell ref="N47:O48"/>
    <mergeCell ref="P47:Q48"/>
    <mergeCell ref="R47:R48"/>
    <mergeCell ref="S45:S46"/>
    <mergeCell ref="T45:T46"/>
    <mergeCell ref="U45:U46"/>
    <mergeCell ref="V45:V46"/>
    <mergeCell ref="W45:W46"/>
    <mergeCell ref="X45:X46"/>
    <mergeCell ref="X43:X44"/>
    <mergeCell ref="Y43:Y44"/>
    <mergeCell ref="Z43:Z44"/>
    <mergeCell ref="A44:G44"/>
    <mergeCell ref="A45:G46"/>
    <mergeCell ref="J45:J46"/>
    <mergeCell ref="K45:M46"/>
    <mergeCell ref="N45:O46"/>
    <mergeCell ref="P45:Q46"/>
    <mergeCell ref="R45:R46"/>
    <mergeCell ref="R43:R44"/>
    <mergeCell ref="S43:S44"/>
    <mergeCell ref="T43:T44"/>
    <mergeCell ref="U43:U44"/>
    <mergeCell ref="V43:V44"/>
    <mergeCell ref="W43:W44"/>
    <mergeCell ref="W41:W42"/>
    <mergeCell ref="X41:X42"/>
    <mergeCell ref="Y41:Y42"/>
    <mergeCell ref="Z41:Z42"/>
    <mergeCell ref="H42:I42"/>
    <mergeCell ref="H43:I45"/>
    <mergeCell ref="J43:J44"/>
    <mergeCell ref="K43:M44"/>
    <mergeCell ref="N43:O44"/>
    <mergeCell ref="P43:Q44"/>
    <mergeCell ref="P41:Q42"/>
    <mergeCell ref="R41:R42"/>
    <mergeCell ref="S41:S42"/>
    <mergeCell ref="T41:T42"/>
    <mergeCell ref="U41:U42"/>
    <mergeCell ref="V41:V42"/>
    <mergeCell ref="H38:I38"/>
    <mergeCell ref="H39:I41"/>
    <mergeCell ref="A40:G40"/>
    <mergeCell ref="K40:M40"/>
    <mergeCell ref="N40:O40"/>
    <mergeCell ref="P40:Q40"/>
    <mergeCell ref="A41:G43"/>
    <mergeCell ref="J41:J42"/>
    <mergeCell ref="K41:M42"/>
    <mergeCell ref="N41:O42"/>
    <mergeCell ref="U37:U39"/>
    <mergeCell ref="V37:V39"/>
    <mergeCell ref="W37:W39"/>
    <mergeCell ref="X37:X39"/>
    <mergeCell ref="Y37:Y39"/>
    <mergeCell ref="Z37:Z39"/>
    <mergeCell ref="Z35:Z36"/>
    <mergeCell ref="A36:G36"/>
    <mergeCell ref="A37:G39"/>
    <mergeCell ref="J37:J39"/>
    <mergeCell ref="K37:M39"/>
    <mergeCell ref="N37:O39"/>
    <mergeCell ref="P37:Q39"/>
    <mergeCell ref="R37:R39"/>
    <mergeCell ref="S37:S39"/>
    <mergeCell ref="T37:T39"/>
    <mergeCell ref="T35:T36"/>
    <mergeCell ref="U35:U36"/>
    <mergeCell ref="V35:V36"/>
    <mergeCell ref="W35:W36"/>
    <mergeCell ref="X35:X36"/>
    <mergeCell ref="Y35:Y36"/>
    <mergeCell ref="X33:X34"/>
    <mergeCell ref="Y33:Y34"/>
    <mergeCell ref="Z33:Z34"/>
    <mergeCell ref="H35:I37"/>
    <mergeCell ref="J35:J36"/>
    <mergeCell ref="K35:M36"/>
    <mergeCell ref="N35:O36"/>
    <mergeCell ref="P35:Q36"/>
    <mergeCell ref="R35:R36"/>
    <mergeCell ref="S35:S36"/>
    <mergeCell ref="R33:R34"/>
    <mergeCell ref="S33:S34"/>
    <mergeCell ref="T33:T34"/>
    <mergeCell ref="U33:U34"/>
    <mergeCell ref="V33:V34"/>
    <mergeCell ref="W33:W34"/>
    <mergeCell ref="A33:G35"/>
    <mergeCell ref="H33:I34"/>
    <mergeCell ref="J33:J34"/>
    <mergeCell ref="K33:M34"/>
    <mergeCell ref="N33:O34"/>
    <mergeCell ref="P33:Q34"/>
    <mergeCell ref="W29:W31"/>
    <mergeCell ref="X29:X31"/>
    <mergeCell ref="Y29:Y31"/>
    <mergeCell ref="Z29:Z31"/>
    <mergeCell ref="A32:G32"/>
    <mergeCell ref="H32:I32"/>
    <mergeCell ref="K32:M32"/>
    <mergeCell ref="N32:O32"/>
    <mergeCell ref="P32:Q32"/>
    <mergeCell ref="P29:Q31"/>
    <mergeCell ref="R29:R31"/>
    <mergeCell ref="S29:S31"/>
    <mergeCell ref="T29:T31"/>
    <mergeCell ref="U29:U31"/>
    <mergeCell ref="V29:V31"/>
    <mergeCell ref="X27:X28"/>
    <mergeCell ref="S27:S28"/>
    <mergeCell ref="T27:T28"/>
    <mergeCell ref="U27:U28"/>
    <mergeCell ref="V27:V28"/>
    <mergeCell ref="Y27:Y28"/>
    <mergeCell ref="Z27:Z28"/>
    <mergeCell ref="A28:G28"/>
    <mergeCell ref="H28:I28"/>
    <mergeCell ref="A29:G31"/>
    <mergeCell ref="H29:I31"/>
    <mergeCell ref="J29:J31"/>
    <mergeCell ref="K29:M31"/>
    <mergeCell ref="N29:O31"/>
    <mergeCell ref="R27:R28"/>
    <mergeCell ref="W27:W28"/>
    <mergeCell ref="A26:G27"/>
    <mergeCell ref="H26:I27"/>
    <mergeCell ref="J27:J28"/>
    <mergeCell ref="K27:M28"/>
    <mergeCell ref="N27:O28"/>
    <mergeCell ref="P27:Q28"/>
    <mergeCell ref="U25:U26"/>
    <mergeCell ref="V25:V26"/>
    <mergeCell ref="W25:W26"/>
    <mergeCell ref="X25:X26"/>
    <mergeCell ref="Y25:Y26"/>
    <mergeCell ref="Z25:Z26"/>
    <mergeCell ref="X23:X24"/>
    <mergeCell ref="Y23:Y24"/>
    <mergeCell ref="Z23:Z24"/>
    <mergeCell ref="J25:J26"/>
    <mergeCell ref="K25:M26"/>
    <mergeCell ref="N25:O26"/>
    <mergeCell ref="P25:Q26"/>
    <mergeCell ref="R25:R26"/>
    <mergeCell ref="S25:S26"/>
    <mergeCell ref="T25:T26"/>
    <mergeCell ref="R23:R24"/>
    <mergeCell ref="S23:S24"/>
    <mergeCell ref="T23:T24"/>
    <mergeCell ref="U23:U24"/>
    <mergeCell ref="V23:V24"/>
    <mergeCell ref="W23:W24"/>
    <mergeCell ref="W21:W22"/>
    <mergeCell ref="X21:X22"/>
    <mergeCell ref="Y21:Y22"/>
    <mergeCell ref="Z21:Z22"/>
    <mergeCell ref="A23:G25"/>
    <mergeCell ref="H23:I25"/>
    <mergeCell ref="J23:J24"/>
    <mergeCell ref="K23:M24"/>
    <mergeCell ref="N23:O24"/>
    <mergeCell ref="P23:Q24"/>
    <mergeCell ref="P21:Q22"/>
    <mergeCell ref="R21:R22"/>
    <mergeCell ref="S21:S22"/>
    <mergeCell ref="T21:T22"/>
    <mergeCell ref="U21:U22"/>
    <mergeCell ref="X19:X20"/>
    <mergeCell ref="Y19:Y20"/>
    <mergeCell ref="Z19:Z20"/>
    <mergeCell ref="A20:G20"/>
    <mergeCell ref="H20:I20"/>
    <mergeCell ref="A21:G22"/>
    <mergeCell ref="H21:I22"/>
    <mergeCell ref="J21:J22"/>
    <mergeCell ref="K21:M22"/>
    <mergeCell ref="N21:O22"/>
    <mergeCell ref="R19:R20"/>
    <mergeCell ref="S19:S20"/>
    <mergeCell ref="T19:T20"/>
    <mergeCell ref="U19:U20"/>
    <mergeCell ref="V19:V20"/>
    <mergeCell ref="V21:V22"/>
    <mergeCell ref="W19:W20"/>
    <mergeCell ref="A18:G19"/>
    <mergeCell ref="H18:I19"/>
    <mergeCell ref="J19:J20"/>
    <mergeCell ref="K19:M20"/>
    <mergeCell ref="N19:O20"/>
    <mergeCell ref="P19:Q20"/>
    <mergeCell ref="U15:U17"/>
    <mergeCell ref="V15:V17"/>
    <mergeCell ref="W15:W17"/>
    <mergeCell ref="X15:X17"/>
    <mergeCell ref="Y15:Y17"/>
    <mergeCell ref="Z15:Z17"/>
    <mergeCell ref="J15:J17"/>
    <mergeCell ref="N15:O16"/>
    <mergeCell ref="P15:Q16"/>
    <mergeCell ref="R15:R17"/>
    <mergeCell ref="S15:S17"/>
    <mergeCell ref="T15:T17"/>
    <mergeCell ref="K16:M16"/>
    <mergeCell ref="K17:M18"/>
    <mergeCell ref="N17:O18"/>
    <mergeCell ref="P17:Q18"/>
    <mergeCell ref="X11:X13"/>
    <mergeCell ref="Y11:Y13"/>
    <mergeCell ref="Z11:Z13"/>
    <mergeCell ref="A14:G14"/>
    <mergeCell ref="H14:I14"/>
    <mergeCell ref="K14:M15"/>
    <mergeCell ref="N14:O14"/>
    <mergeCell ref="P14:Q14"/>
    <mergeCell ref="A15:G17"/>
    <mergeCell ref="H15:I17"/>
    <mergeCell ref="R11:R13"/>
    <mergeCell ref="S11:S13"/>
    <mergeCell ref="T11:T13"/>
    <mergeCell ref="U11:U13"/>
    <mergeCell ref="V11:V13"/>
    <mergeCell ref="W11:W13"/>
    <mergeCell ref="K10:M10"/>
    <mergeCell ref="N10:O10"/>
    <mergeCell ref="P10:Q10"/>
    <mergeCell ref="A11:G13"/>
    <mergeCell ref="H11:I13"/>
    <mergeCell ref="J11:J13"/>
    <mergeCell ref="K11:M13"/>
    <mergeCell ref="N11:O13"/>
    <mergeCell ref="P11:Q13"/>
    <mergeCell ref="P6:Q6"/>
    <mergeCell ref="R6:AC6"/>
    <mergeCell ref="A7:G8"/>
    <mergeCell ref="H7:I8"/>
    <mergeCell ref="J7:J9"/>
    <mergeCell ref="K7:M9"/>
    <mergeCell ref="N7:O9"/>
    <mergeCell ref="P7:Q9"/>
    <mergeCell ref="A9:G10"/>
    <mergeCell ref="H9:I10"/>
    <mergeCell ref="H1:K1"/>
    <mergeCell ref="F2:N2"/>
    <mergeCell ref="G3:L3"/>
    <mergeCell ref="A6:G6"/>
    <mergeCell ref="H6:I6"/>
    <mergeCell ref="K6:M6"/>
    <mergeCell ref="N6:O6"/>
  </mergeCells>
  <printOptions/>
  <pageMargins left="0" right="0" top="0" bottom="0" header="0.31496062992125984" footer="0.31496062992125984"/>
  <pageSetup horizontalDpi="600" verticalDpi="600" orientation="portrait" paperSize="9" scale="75" r:id="rId1"/>
  <rowBreaks count="1" manualBreakCount="1"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user1</cp:lastModifiedBy>
  <cp:lastPrinted>2015-10-09T09:52:26Z</cp:lastPrinted>
  <dcterms:created xsi:type="dcterms:W3CDTF">2014-07-08T10:14:00Z</dcterms:created>
  <dcterms:modified xsi:type="dcterms:W3CDTF">2015-10-09T11:49:54Z</dcterms:modified>
  <cp:category/>
  <cp:version/>
  <cp:contentType/>
  <cp:contentStatus/>
</cp:coreProperties>
</file>