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аланс" sheetId="1" r:id="rId1"/>
    <sheet name="ОП и У" sheetId="2" r:id="rId2"/>
  </sheets>
  <externalReferences>
    <externalReference r:id="rId5"/>
    <externalReference r:id="rId6"/>
  </externalReferences>
  <definedNames>
    <definedName name="_xlnm.Print_Titles" localSheetId="0">'Баланс'!$37:$37</definedName>
    <definedName name="_xlnm.Print_Area" localSheetId="0">'Баланс'!$A$1:$F$108</definedName>
  </definedNames>
  <calcPr fullCalcOnLoad="1" refMode="R1C1"/>
</workbook>
</file>

<file path=xl/sharedStrings.xml><?xml version="1.0" encoding="utf-8"?>
<sst xmlns="http://schemas.openxmlformats.org/spreadsheetml/2006/main" count="428" uniqueCount="146">
  <si>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</si>
  <si>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</si>
  <si>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</si>
  <si>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</si>
  <si>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</si>
  <si>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</si>
  <si>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Акционерное общество "Айдала Мунай"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</si>
  <si>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</si>
  <si>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</si>
  <si>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2 чел.</t>
  </si>
  <si>
    <t>Субъект предпринимательства: Крупный</t>
  </si>
  <si>
    <t xml:space="preserve">Юридический адрес (организации): 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</si>
  <si>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</si>
  <si>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</si>
  <si>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</si>
  <si>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</si>
  <si>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</si>
  <si>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</si>
  <si>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</si>
  <si>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</si>
  <si>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</si>
  <si>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</si>
  <si>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</si>
  <si>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</si>
  <si>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</si>
  <si>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</si>
  <si>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</si>
  <si>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</si>
  <si>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</si>
  <si>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</si>
  <si>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</si>
  <si>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</si>
  <si>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</si>
  <si>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</si>
  <si>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</si>
  <si>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</si>
  <si>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</si>
  <si>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</si>
  <si>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</si>
  <si>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</si>
  <si>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</si>
  <si>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</si>
  <si>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</si>
  <si>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</si>
  <si>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</si>
  <si>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</si>
  <si>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</si>
  <si>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</si>
  <si>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</si>
  <si>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</si>
  <si>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</si>
  <si>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</si>
  <si>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</si>
  <si>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</si>
  <si>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</si>
  <si>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</si>
  <si>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</si>
  <si>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</si>
  <si>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</si>
  <si>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</si>
  <si>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</si>
  <si>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</si>
  <si>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</si>
  <si>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</si>
  <si>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</si>
  <si>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</si>
  <si>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</si>
  <si>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</si>
  <si>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</si>
  <si>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</si>
  <si>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</si>
  <si>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</si>
  <si>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</si>
  <si>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</si>
  <si>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</si>
  <si>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</si>
  <si>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</si>
  <si>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</si>
  <si>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</si>
  <si>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</si>
  <si>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</si>
  <si>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</si>
  <si>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</si>
  <si>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</si>
  <si>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</si>
  <si>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</si>
  <si>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</si>
  <si>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</si>
  <si>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</si>
  <si>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</si>
  <si>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</si>
  <si>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</si>
  <si>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</si>
  <si>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</si>
  <si>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</si>
  <si>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</si>
  <si>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</si>
  <si>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</si>
  <si>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</si>
  <si>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</si>
  <si>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</si>
  <si>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</si>
  <si>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</si>
  <si>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</si>
  <si>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</si>
  <si>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</si>
  <si>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</si>
  <si>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</si>
  <si>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</si>
  <si>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</si>
  <si>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</si>
  <si>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</si>
  <si>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</si>
  <si>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</si>
  <si>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</si>
  <si>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</si>
  <si>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</si>
  <si>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</si>
  <si>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</si>
  <si>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</si>
  <si>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</si>
  <si>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</si>
  <si>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</si>
  <si>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</si>
  <si>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</si>
  <si>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</si>
  <si>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</si>
  <si>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</si>
  <si>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</si>
  <si>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</si>
  <si>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</si>
  <si>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</si>
  <si>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</si>
  <si>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</si>
  <si>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</si>
  <si>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</si>
  <si>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</si>
  <si>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</si>
  <si>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</si>
  <si>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</si>
  <si>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Казахстан, 050026, Алматы г.а., Алмалинская р.а., Алматы, ул.Карасай батыра, 152А 10-этаж, тел: +7 727 375 02 02, факс: +7 727 375 97 45, e-mail: aimash-77@mail.ru</t>
  </si>
  <si>
    <t>по состоянию на конец 30.09.2015</t>
  </si>
  <si>
    <t>Главный бухгалтер: Калкабаева Айнабуби асановна</t>
  </si>
  <si>
    <t>Руководитель: Загайный Александр Григорьевич</t>
  </si>
  <si>
    <t>Главный бухгалтер: Калкабаева Айнабуби Асановна</t>
  </si>
  <si>
    <t>Балансовая стоимость одной простой акции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</si>
</sst>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lganay.yerzhanova\Desktop\&#1054;&#1057;&#1042;_9%20&#1084;&#1077;&#1089;_&#1040;&#1081;&#1076;&#1072;&#1083;&#1072;%20&#1052;&#1091;&#1085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7;&#1042;_9%20&#1084;&#1077;&#1089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9">
          <cell r="G39">
            <v>122518000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F12">
            <v>39000000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BreakPreview" zoomScaleSheetLayoutView="100" zoomScalePageLayoutView="0" workbookViewId="0" topLeftCell="B15">
      <selection activeCell="K44" sqref="K44"/>
    </sheetView>
  </sheetViews>
  <sheetFormatPr defaultColWidth="9.140625" defaultRowHeight="15"/>
  <cols>
    <col min="1" max="1" width="2.8515625" style="1" hidden="1" customWidth="1"/>
    <col min="2" max="2" width="26.8515625" style="1" customWidth="1"/>
    <col min="3" max="3" width="30.421875" style="1" customWidth="1"/>
    <col min="4" max="4" width="9.57421875" style="1" customWidth="1"/>
    <col min="5" max="5" width="16.00390625" style="1" customWidth="1"/>
    <col min="6" max="6" width="16.140625" style="1" customWidth="1"/>
    <col min="7" max="7" width="3.28125" style="1" customWidth="1"/>
    <col min="8" max="16384" width="9.140625" style="1" customWidth="1"/>
  </cols>
  <sheetData>
    <row r="1" spans="1:7" ht="12" customHeight="1">
      <c r="A1" s="2" t="s">
        <v>0</v>
      </c>
      <c r="B1" s="18" t="s">
        <v>1</v>
      </c>
      <c r="C1" s="18"/>
      <c r="D1" s="18"/>
      <c r="E1" s="18"/>
      <c r="F1" s="18"/>
      <c r="G1" s="2"/>
    </row>
    <row r="2" spans="1:7" ht="12" customHeight="1">
      <c r="A2" s="2" t="s">
        <v>0</v>
      </c>
      <c r="B2" s="18" t="s">
        <v>2</v>
      </c>
      <c r="C2" s="18"/>
      <c r="D2" s="18"/>
      <c r="E2" s="18"/>
      <c r="F2" s="18"/>
      <c r="G2" s="2"/>
    </row>
    <row r="3" spans="1:7" ht="12" customHeight="1">
      <c r="A3" s="2" t="s">
        <v>0</v>
      </c>
      <c r="B3" s="18" t="s">
        <v>3</v>
      </c>
      <c r="C3" s="18"/>
      <c r="D3" s="18"/>
      <c r="E3" s="18"/>
      <c r="F3" s="18"/>
      <c r="G3" s="2"/>
    </row>
    <row r="4" spans="1:7" ht="12" customHeight="1">
      <c r="A4" s="2" t="s">
        <v>0</v>
      </c>
      <c r="B4" s="18" t="s">
        <v>4</v>
      </c>
      <c r="C4" s="18"/>
      <c r="D4" s="18"/>
      <c r="E4" s="18"/>
      <c r="F4" s="18"/>
      <c r="G4" s="2"/>
    </row>
    <row r="5" spans="1:7" ht="12" customHeight="1">
      <c r="A5" s="2" t="s">
        <v>0</v>
      </c>
      <c r="B5" s="19" t="s">
        <v>0</v>
      </c>
      <c r="C5" s="19"/>
      <c r="D5" s="19"/>
      <c r="E5" s="19"/>
      <c r="F5" s="19"/>
      <c r="G5" s="2"/>
    </row>
    <row r="6" spans="1:7" ht="12" customHeight="1">
      <c r="A6" s="2" t="s">
        <v>0</v>
      </c>
      <c r="B6" s="18" t="s">
        <v>5</v>
      </c>
      <c r="C6" s="18"/>
      <c r="D6" s="18"/>
      <c r="E6" s="18"/>
      <c r="F6" s="18"/>
      <c r="G6" s="2"/>
    </row>
    <row r="7" spans="1:7" ht="12" customHeight="1">
      <c r="A7" s="2" t="s">
        <v>0</v>
      </c>
      <c r="B7" s="19" t="s">
        <v>6</v>
      </c>
      <c r="C7" s="19"/>
      <c r="D7" s="19"/>
      <c r="E7" s="19"/>
      <c r="F7" s="19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19" t="s">
        <v>7</v>
      </c>
      <c r="C9" s="19"/>
      <c r="D9" s="19"/>
      <c r="E9" s="19"/>
      <c r="F9" s="19"/>
      <c r="G9" s="2"/>
    </row>
    <row r="10" spans="1:7" ht="12" customHeight="1">
      <c r="A10" s="2" t="s">
        <v>0</v>
      </c>
      <c r="B10" s="19" t="s">
        <v>8</v>
      </c>
      <c r="C10" s="19"/>
      <c r="D10" s="19"/>
      <c r="E10" s="19"/>
      <c r="F10" s="19"/>
      <c r="G10" s="2"/>
    </row>
    <row r="11" spans="1:7" ht="12" customHeight="1">
      <c r="A11" s="2" t="s">
        <v>0</v>
      </c>
      <c r="B11" s="19" t="s">
        <v>9</v>
      </c>
      <c r="C11" s="19"/>
      <c r="D11" s="19"/>
      <c r="E11" s="19"/>
      <c r="F11" s="19"/>
      <c r="G11" s="2"/>
    </row>
    <row r="12" spans="1:7" ht="12" customHeight="1">
      <c r="A12" s="2" t="s">
        <v>0</v>
      </c>
      <c r="B12" s="19" t="s">
        <v>10</v>
      </c>
      <c r="C12" s="19"/>
      <c r="D12" s="19"/>
      <c r="E12" s="19"/>
      <c r="F12" s="19"/>
      <c r="G12" s="2"/>
    </row>
    <row r="13" spans="1:7" ht="36" customHeight="1">
      <c r="A13" s="2" t="s">
        <v>0</v>
      </c>
      <c r="B13" s="4" t="s">
        <v>11</v>
      </c>
      <c r="C13" s="20" t="s">
        <v>140</v>
      </c>
      <c r="D13" s="20"/>
      <c r="E13" s="20"/>
      <c r="F13" s="20"/>
      <c r="G13" s="2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21" t="s">
        <v>12</v>
      </c>
      <c r="C15" s="21"/>
      <c r="D15" s="21"/>
      <c r="E15" s="21"/>
      <c r="F15" s="21"/>
      <c r="G15" s="2"/>
    </row>
    <row r="16" spans="1:7" ht="12" customHeight="1">
      <c r="A16" s="2" t="s">
        <v>0</v>
      </c>
      <c r="B16" s="22" t="s">
        <v>141</v>
      </c>
      <c r="C16" s="22"/>
      <c r="D16" s="22"/>
      <c r="E16" s="22"/>
      <c r="F16" s="22"/>
      <c r="G16" s="2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spans="1:6" ht="24" customHeight="1">
      <c r="A37" s="7" t="s">
        <v>0</v>
      </c>
      <c r="B37" s="23" t="s">
        <v>14</v>
      </c>
      <c r="C37" s="24"/>
      <c r="D37" s="8" t="s">
        <v>15</v>
      </c>
      <c r="E37" s="8" t="s">
        <v>16</v>
      </c>
      <c r="F37" s="8" t="s">
        <v>17</v>
      </c>
    </row>
    <row r="38" ht="15" hidden="1"/>
    <row r="39" spans="1:6" ht="12" customHeight="1">
      <c r="A39" s="7" t="s">
        <v>0</v>
      </c>
      <c r="B39" s="23" t="s">
        <v>18</v>
      </c>
      <c r="C39" s="27"/>
      <c r="D39" s="27"/>
      <c r="E39" s="27"/>
      <c r="F39" s="24"/>
    </row>
    <row r="40" spans="1:6" ht="12" customHeight="1">
      <c r="A40" s="7" t="s">
        <v>0</v>
      </c>
      <c r="B40" s="28" t="s">
        <v>19</v>
      </c>
      <c r="C40" s="29"/>
      <c r="D40" s="10" t="s">
        <v>0</v>
      </c>
      <c r="E40" s="11" t="s">
        <v>0</v>
      </c>
      <c r="F40" s="11" t="s">
        <v>0</v>
      </c>
    </row>
    <row r="41" spans="1:6" ht="12" customHeight="1">
      <c r="A41" s="7" t="s">
        <v>0</v>
      </c>
      <c r="B41" s="25" t="s">
        <v>20</v>
      </c>
      <c r="C41" s="26"/>
      <c r="D41" s="12" t="s">
        <v>21</v>
      </c>
      <c r="E41" s="11">
        <v>38279</v>
      </c>
      <c r="F41" s="11">
        <v>42296</v>
      </c>
    </row>
    <row r="42" spans="1:6" ht="12" customHeight="1">
      <c r="A42" s="7" t="s">
        <v>0</v>
      </c>
      <c r="B42" s="25" t="s">
        <v>22</v>
      </c>
      <c r="C42" s="26"/>
      <c r="D42" s="12" t="s">
        <v>23</v>
      </c>
      <c r="E42" s="11"/>
      <c r="F42" s="11"/>
    </row>
    <row r="43" spans="1:6" ht="12" customHeight="1">
      <c r="A43" s="7" t="s">
        <v>0</v>
      </c>
      <c r="B43" s="25" t="s">
        <v>24</v>
      </c>
      <c r="C43" s="26"/>
      <c r="D43" s="12" t="s">
        <v>25</v>
      </c>
      <c r="E43" s="11"/>
      <c r="F43" s="11"/>
    </row>
    <row r="44" spans="1:6" ht="24" customHeight="1">
      <c r="A44" s="7" t="s">
        <v>0</v>
      </c>
      <c r="B44" s="25" t="s">
        <v>26</v>
      </c>
      <c r="C44" s="26"/>
      <c r="D44" s="12" t="s">
        <v>27</v>
      </c>
      <c r="E44" s="11"/>
      <c r="F44" s="11"/>
    </row>
    <row r="45" spans="1:6" ht="12" customHeight="1">
      <c r="A45" s="7" t="s">
        <v>0</v>
      </c>
      <c r="B45" s="25" t="s">
        <v>28</v>
      </c>
      <c r="C45" s="26"/>
      <c r="D45" s="12" t="s">
        <v>29</v>
      </c>
      <c r="E45" s="11"/>
      <c r="F45" s="11"/>
    </row>
    <row r="46" spans="1:6" ht="12" customHeight="1">
      <c r="A46" s="7" t="s">
        <v>0</v>
      </c>
      <c r="B46" s="25" t="s">
        <v>30</v>
      </c>
      <c r="C46" s="26"/>
      <c r="D46" s="12" t="s">
        <v>31</v>
      </c>
      <c r="E46" s="11"/>
      <c r="F46" s="11"/>
    </row>
    <row r="47" spans="1:6" ht="12" customHeight="1">
      <c r="A47" s="7" t="s">
        <v>0</v>
      </c>
      <c r="B47" s="25" t="s">
        <v>32</v>
      </c>
      <c r="C47" s="26"/>
      <c r="D47" s="12" t="s">
        <v>33</v>
      </c>
      <c r="E47" s="11">
        <f>'[2]TDSheet'!$F$12/1000</f>
        <v>39000</v>
      </c>
      <c r="F47" s="11">
        <v>39000</v>
      </c>
    </row>
    <row r="48" spans="1:6" ht="12" customHeight="1">
      <c r="A48" s="7" t="s">
        <v>0</v>
      </c>
      <c r="B48" s="25" t="s">
        <v>34</v>
      </c>
      <c r="C48" s="26"/>
      <c r="D48" s="12" t="s">
        <v>35</v>
      </c>
      <c r="E48" s="11">
        <v>224</v>
      </c>
      <c r="F48" s="11">
        <v>224</v>
      </c>
    </row>
    <row r="49" spans="1:6" ht="12" customHeight="1">
      <c r="A49" s="7" t="s">
        <v>0</v>
      </c>
      <c r="B49" s="25" t="s">
        <v>36</v>
      </c>
      <c r="C49" s="26"/>
      <c r="D49" s="12" t="s">
        <v>37</v>
      </c>
      <c r="E49" s="11">
        <v>14</v>
      </c>
      <c r="F49" s="11"/>
    </row>
    <row r="50" spans="1:6" ht="12" customHeight="1">
      <c r="A50" s="7" t="s">
        <v>0</v>
      </c>
      <c r="B50" s="25" t="s">
        <v>38</v>
      </c>
      <c r="C50" s="26"/>
      <c r="D50" s="12" t="s">
        <v>39</v>
      </c>
      <c r="E50" s="11">
        <v>150</v>
      </c>
      <c r="F50" s="11">
        <v>130</v>
      </c>
    </row>
    <row r="51" spans="1:6" ht="24.75" customHeight="1">
      <c r="A51" s="7" t="s">
        <v>0</v>
      </c>
      <c r="B51" s="28" t="s">
        <v>40</v>
      </c>
      <c r="C51" s="29"/>
      <c r="D51" s="8">
        <v>100</v>
      </c>
      <c r="E51" s="13">
        <f>SUM(E41:E50)</f>
        <v>77667</v>
      </c>
      <c r="F51" s="13">
        <f>SUM(F41:F50)</f>
        <v>81650</v>
      </c>
    </row>
    <row r="52" spans="1:6" ht="12" customHeight="1">
      <c r="A52" s="7" t="s">
        <v>0</v>
      </c>
      <c r="B52" s="25" t="s">
        <v>41</v>
      </c>
      <c r="C52" s="26"/>
      <c r="D52" s="10">
        <v>101</v>
      </c>
      <c r="E52" s="11"/>
      <c r="F52" s="11"/>
    </row>
    <row r="53" spans="1:6" ht="12" customHeight="1">
      <c r="A53" s="7" t="s">
        <v>0</v>
      </c>
      <c r="B53" s="28" t="s">
        <v>42</v>
      </c>
      <c r="C53" s="29"/>
      <c r="D53" s="8" t="s">
        <v>0</v>
      </c>
      <c r="E53" s="13" t="s">
        <v>0</v>
      </c>
      <c r="F53" s="13" t="s">
        <v>0</v>
      </c>
    </row>
    <row r="54" spans="1:6" ht="12" customHeight="1">
      <c r="A54" s="7" t="s">
        <v>0</v>
      </c>
      <c r="B54" s="25" t="s">
        <v>22</v>
      </c>
      <c r="C54" s="26"/>
      <c r="D54" s="10">
        <v>110</v>
      </c>
      <c r="E54" s="11"/>
      <c r="F54" s="11"/>
    </row>
    <row r="55" spans="1:6" ht="12" customHeight="1">
      <c r="A55" s="7" t="s">
        <v>0</v>
      </c>
      <c r="B55" s="25" t="s">
        <v>24</v>
      </c>
      <c r="C55" s="26"/>
      <c r="D55" s="10">
        <v>111</v>
      </c>
      <c r="E55" s="11"/>
      <c r="F55" s="11"/>
    </row>
    <row r="56" spans="1:6" ht="24" customHeight="1">
      <c r="A56" s="7" t="s">
        <v>0</v>
      </c>
      <c r="B56" s="25" t="s">
        <v>26</v>
      </c>
      <c r="C56" s="26"/>
      <c r="D56" s="10">
        <v>112</v>
      </c>
      <c r="E56" s="11"/>
      <c r="F56" s="11"/>
    </row>
    <row r="57" spans="1:6" ht="12" customHeight="1">
      <c r="A57" s="7" t="s">
        <v>0</v>
      </c>
      <c r="B57" s="25" t="s">
        <v>28</v>
      </c>
      <c r="C57" s="26"/>
      <c r="D57" s="10">
        <v>113</v>
      </c>
      <c r="E57" s="11"/>
      <c r="F57" s="11"/>
    </row>
    <row r="58" spans="1:6" ht="12" customHeight="1">
      <c r="A58" s="7" t="s">
        <v>0</v>
      </c>
      <c r="B58" s="25" t="s">
        <v>43</v>
      </c>
      <c r="C58" s="26"/>
      <c r="D58" s="10">
        <v>114</v>
      </c>
      <c r="E58" s="11">
        <v>20549</v>
      </c>
      <c r="F58" s="11">
        <v>20549</v>
      </c>
    </row>
    <row r="59" spans="1:6" ht="18" customHeight="1">
      <c r="A59" s="7" t="s">
        <v>0</v>
      </c>
      <c r="B59" s="25" t="s">
        <v>44</v>
      </c>
      <c r="C59" s="26"/>
      <c r="D59" s="10">
        <v>115</v>
      </c>
      <c r="E59" s="11"/>
      <c r="F59" s="11"/>
    </row>
    <row r="60" spans="1:6" ht="12" customHeight="1">
      <c r="A60" s="7" t="s">
        <v>0</v>
      </c>
      <c r="B60" s="25" t="s">
        <v>45</v>
      </c>
      <c r="C60" s="26"/>
      <c r="D60" s="10">
        <v>116</v>
      </c>
      <c r="E60" s="11"/>
      <c r="F60" s="11"/>
    </row>
    <row r="61" spans="1:6" ht="12" customHeight="1">
      <c r="A61" s="7" t="s">
        <v>0</v>
      </c>
      <c r="B61" s="25" t="s">
        <v>46</v>
      </c>
      <c r="C61" s="26"/>
      <c r="D61" s="10">
        <v>117</v>
      </c>
      <c r="E61" s="11"/>
      <c r="F61" s="11"/>
    </row>
    <row r="62" spans="1:6" ht="12" customHeight="1">
      <c r="A62" s="7" t="s">
        <v>0</v>
      </c>
      <c r="B62" s="25" t="s">
        <v>47</v>
      </c>
      <c r="C62" s="26"/>
      <c r="D62" s="10">
        <v>118</v>
      </c>
      <c r="E62" s="11">
        <v>46</v>
      </c>
      <c r="F62" s="11"/>
    </row>
    <row r="63" spans="1:6" ht="12" customHeight="1">
      <c r="A63" s="7" t="s">
        <v>0</v>
      </c>
      <c r="B63" s="25" t="s">
        <v>48</v>
      </c>
      <c r="C63" s="26"/>
      <c r="D63" s="10">
        <v>119</v>
      </c>
      <c r="E63" s="11"/>
      <c r="F63" s="11"/>
    </row>
    <row r="64" spans="1:6" ht="12" customHeight="1">
      <c r="A64" s="7" t="s">
        <v>0</v>
      </c>
      <c r="B64" s="25" t="s">
        <v>49</v>
      </c>
      <c r="C64" s="26"/>
      <c r="D64" s="10">
        <v>120</v>
      </c>
      <c r="E64" s="11"/>
      <c r="F64" s="11"/>
    </row>
    <row r="65" spans="1:6" ht="12" customHeight="1">
      <c r="A65" s="7" t="s">
        <v>0</v>
      </c>
      <c r="B65" s="25" t="s">
        <v>50</v>
      </c>
      <c r="C65" s="26"/>
      <c r="D65" s="10">
        <v>121</v>
      </c>
      <c r="E65" s="11">
        <v>1</v>
      </c>
      <c r="F65" s="11">
        <v>12</v>
      </c>
    </row>
    <row r="66" spans="1:6" ht="12" customHeight="1">
      <c r="A66" s="7" t="s">
        <v>0</v>
      </c>
      <c r="B66" s="25" t="s">
        <v>51</v>
      </c>
      <c r="C66" s="26"/>
      <c r="D66" s="10">
        <v>122</v>
      </c>
      <c r="E66" s="11"/>
      <c r="F66" s="11"/>
    </row>
    <row r="67" spans="1:6" ht="12" customHeight="1">
      <c r="A67" s="7" t="s">
        <v>0</v>
      </c>
      <c r="B67" s="25" t="s">
        <v>52</v>
      </c>
      <c r="C67" s="26"/>
      <c r="D67" s="10">
        <v>123</v>
      </c>
      <c r="E67" s="11"/>
      <c r="F67" s="11"/>
    </row>
    <row r="68" spans="1:6" ht="24" customHeight="1">
      <c r="A68" s="7" t="s">
        <v>0</v>
      </c>
      <c r="B68" s="28" t="s">
        <v>53</v>
      </c>
      <c r="C68" s="29"/>
      <c r="D68" s="8">
        <v>200</v>
      </c>
      <c r="E68" s="13">
        <f>SUM(E54:E67)</f>
        <v>20596</v>
      </c>
      <c r="F68" s="13">
        <f>SUM(F54:F67)</f>
        <v>20561</v>
      </c>
    </row>
    <row r="69" spans="1:6" ht="12" customHeight="1">
      <c r="A69" s="7" t="s">
        <v>0</v>
      </c>
      <c r="B69" s="28" t="s">
        <v>54</v>
      </c>
      <c r="C69" s="29"/>
      <c r="D69" s="8" t="s">
        <v>0</v>
      </c>
      <c r="E69" s="13">
        <f>SUM(E51,E68)</f>
        <v>98263</v>
      </c>
      <c r="F69" s="13">
        <f>SUM(F51,F68)</f>
        <v>102211</v>
      </c>
    </row>
    <row r="70" spans="1:6" ht="12" customHeight="1">
      <c r="A70" s="7" t="s">
        <v>0</v>
      </c>
      <c r="B70" s="23" t="s">
        <v>55</v>
      </c>
      <c r="C70" s="27"/>
      <c r="D70" s="27"/>
      <c r="E70" s="27"/>
      <c r="F70" s="24"/>
    </row>
    <row r="71" spans="1:6" ht="12" customHeight="1">
      <c r="A71" s="7" t="s">
        <v>0</v>
      </c>
      <c r="B71" s="28" t="s">
        <v>56</v>
      </c>
      <c r="C71" s="29"/>
      <c r="D71" s="8" t="s">
        <v>0</v>
      </c>
      <c r="E71" s="8" t="s">
        <v>0</v>
      </c>
      <c r="F71" s="8" t="s">
        <v>0</v>
      </c>
    </row>
    <row r="72" spans="1:6" ht="12" customHeight="1">
      <c r="A72" s="7" t="s">
        <v>0</v>
      </c>
      <c r="B72" s="25" t="s">
        <v>57</v>
      </c>
      <c r="C72" s="26"/>
      <c r="D72" s="10">
        <v>210</v>
      </c>
      <c r="E72" s="11"/>
      <c r="F72" s="11"/>
    </row>
    <row r="73" spans="1:6" ht="12" customHeight="1">
      <c r="A73" s="7" t="s">
        <v>0</v>
      </c>
      <c r="B73" s="25" t="s">
        <v>24</v>
      </c>
      <c r="C73" s="26"/>
      <c r="D73" s="10">
        <v>211</v>
      </c>
      <c r="E73" s="11"/>
      <c r="F73" s="11"/>
    </row>
    <row r="74" spans="1:6" ht="12" customHeight="1">
      <c r="A74" s="7" t="s">
        <v>0</v>
      </c>
      <c r="B74" s="25" t="s">
        <v>58</v>
      </c>
      <c r="C74" s="26"/>
      <c r="D74" s="10">
        <v>212</v>
      </c>
      <c r="E74" s="11"/>
      <c r="F74" s="11"/>
    </row>
    <row r="75" spans="1:6" ht="12" customHeight="1">
      <c r="A75" s="7" t="s">
        <v>0</v>
      </c>
      <c r="B75" s="25" t="s">
        <v>59</v>
      </c>
      <c r="C75" s="26"/>
      <c r="D75" s="10">
        <v>213</v>
      </c>
      <c r="E75" s="11">
        <v>176</v>
      </c>
      <c r="F75" s="11">
        <v>43</v>
      </c>
    </row>
    <row r="76" spans="1:6" ht="12" customHeight="1">
      <c r="A76" s="7" t="s">
        <v>0</v>
      </c>
      <c r="B76" s="25" t="s">
        <v>60</v>
      </c>
      <c r="C76" s="26"/>
      <c r="D76" s="10">
        <v>214</v>
      </c>
      <c r="E76" s="11"/>
      <c r="F76" s="11"/>
    </row>
    <row r="77" spans="1:6" ht="12" customHeight="1">
      <c r="A77" s="7" t="s">
        <v>0</v>
      </c>
      <c r="B77" s="25" t="s">
        <v>61</v>
      </c>
      <c r="C77" s="26"/>
      <c r="D77" s="10">
        <v>215</v>
      </c>
      <c r="E77" s="11"/>
      <c r="F77" s="11"/>
    </row>
    <row r="78" spans="1:6" ht="12" customHeight="1">
      <c r="A78" s="7" t="s">
        <v>0</v>
      </c>
      <c r="B78" s="25" t="s">
        <v>62</v>
      </c>
      <c r="C78" s="26"/>
      <c r="D78" s="10">
        <v>216</v>
      </c>
      <c r="E78" s="11"/>
      <c r="F78" s="11"/>
    </row>
    <row r="79" spans="1:6" ht="12" customHeight="1">
      <c r="A79" s="7" t="s">
        <v>0</v>
      </c>
      <c r="B79" s="25" t="s">
        <v>63</v>
      </c>
      <c r="C79" s="26"/>
      <c r="D79" s="10">
        <v>217</v>
      </c>
      <c r="E79" s="11"/>
      <c r="F79" s="11"/>
    </row>
    <row r="80" spans="1:6" ht="24.75" customHeight="1">
      <c r="A80" s="7" t="s">
        <v>0</v>
      </c>
      <c r="B80" s="28" t="s">
        <v>64</v>
      </c>
      <c r="C80" s="29"/>
      <c r="D80" s="8">
        <v>300</v>
      </c>
      <c r="E80" s="13">
        <f>SUM(E72:E79)</f>
        <v>176</v>
      </c>
      <c r="F80" s="13">
        <f>SUM(F71:F79)</f>
        <v>43</v>
      </c>
    </row>
    <row r="81" spans="1:6" ht="12" customHeight="1">
      <c r="A81" s="7" t="s">
        <v>0</v>
      </c>
      <c r="B81" s="25" t="s">
        <v>65</v>
      </c>
      <c r="C81" s="26"/>
      <c r="D81" s="10">
        <v>301</v>
      </c>
      <c r="E81" s="11"/>
      <c r="F81" s="11"/>
    </row>
    <row r="82" spans="1:6" ht="12" customHeight="1">
      <c r="A82" s="7" t="s">
        <v>0</v>
      </c>
      <c r="B82" s="28" t="s">
        <v>66</v>
      </c>
      <c r="C82" s="29"/>
      <c r="D82" s="8" t="s">
        <v>0</v>
      </c>
      <c r="E82" s="13" t="s">
        <v>0</v>
      </c>
      <c r="F82" s="13" t="s">
        <v>0</v>
      </c>
    </row>
    <row r="83" spans="1:6" ht="12" customHeight="1">
      <c r="A83" s="7" t="s">
        <v>0</v>
      </c>
      <c r="B83" s="25" t="s">
        <v>57</v>
      </c>
      <c r="C83" s="26"/>
      <c r="D83" s="10">
        <v>310</v>
      </c>
      <c r="E83" s="11"/>
      <c r="F83" s="11"/>
    </row>
    <row r="84" spans="1:6" ht="12" customHeight="1">
      <c r="A84" s="7" t="s">
        <v>0</v>
      </c>
      <c r="B84" s="25" t="s">
        <v>24</v>
      </c>
      <c r="C84" s="26"/>
      <c r="D84" s="10">
        <v>311</v>
      </c>
      <c r="E84" s="11"/>
      <c r="F84" s="11"/>
    </row>
    <row r="85" spans="1:6" ht="12" customHeight="1">
      <c r="A85" s="7" t="s">
        <v>0</v>
      </c>
      <c r="B85" s="25" t="s">
        <v>67</v>
      </c>
      <c r="C85" s="26"/>
      <c r="D85" s="10">
        <v>312</v>
      </c>
      <c r="E85" s="11"/>
      <c r="F85" s="11"/>
    </row>
    <row r="86" spans="1:6" ht="12" customHeight="1">
      <c r="A86" s="7" t="s">
        <v>0</v>
      </c>
      <c r="B86" s="25" t="s">
        <v>68</v>
      </c>
      <c r="C86" s="26"/>
      <c r="D86" s="10">
        <v>313</v>
      </c>
      <c r="E86" s="11"/>
      <c r="F86" s="11"/>
    </row>
    <row r="87" spans="1:6" ht="12" customHeight="1">
      <c r="A87" s="7" t="s">
        <v>0</v>
      </c>
      <c r="B87" s="25" t="s">
        <v>69</v>
      </c>
      <c r="C87" s="26"/>
      <c r="D87" s="10">
        <v>314</v>
      </c>
      <c r="E87" s="11"/>
      <c r="F87" s="11"/>
    </row>
    <row r="88" spans="1:6" ht="12" customHeight="1">
      <c r="A88" s="7" t="s">
        <v>0</v>
      </c>
      <c r="B88" s="25" t="s">
        <v>70</v>
      </c>
      <c r="C88" s="26"/>
      <c r="D88" s="10">
        <v>315</v>
      </c>
      <c r="E88" s="11"/>
      <c r="F88" s="11"/>
    </row>
    <row r="89" spans="1:6" ht="12" customHeight="1">
      <c r="A89" s="7" t="s">
        <v>0</v>
      </c>
      <c r="B89" s="25" t="s">
        <v>71</v>
      </c>
      <c r="C89" s="26"/>
      <c r="D89" s="10">
        <v>316</v>
      </c>
      <c r="E89" s="11"/>
      <c r="F89" s="11"/>
    </row>
    <row r="90" spans="1:6" ht="24" customHeight="1">
      <c r="A90" s="7" t="s">
        <v>0</v>
      </c>
      <c r="B90" s="28" t="s">
        <v>72</v>
      </c>
      <c r="C90" s="29"/>
      <c r="D90" s="8">
        <v>400</v>
      </c>
      <c r="E90" s="13"/>
      <c r="F90" s="13"/>
    </row>
    <row r="91" spans="1:6" ht="12" customHeight="1">
      <c r="A91" s="7" t="s">
        <v>0</v>
      </c>
      <c r="B91" s="28" t="s">
        <v>73</v>
      </c>
      <c r="C91" s="29"/>
      <c r="D91" s="8" t="s">
        <v>0</v>
      </c>
      <c r="E91" s="13" t="s">
        <v>0</v>
      </c>
      <c r="F91" s="13" t="s">
        <v>0</v>
      </c>
    </row>
    <row r="92" spans="1:6" ht="12" customHeight="1">
      <c r="A92" s="7" t="s">
        <v>0</v>
      </c>
      <c r="B92" s="25" t="s">
        <v>74</v>
      </c>
      <c r="C92" s="26"/>
      <c r="D92" s="10">
        <v>410</v>
      </c>
      <c r="E92" s="11">
        <f>'[1]TDSheet'!$G$39/1000</f>
        <v>122518</v>
      </c>
      <c r="F92" s="11">
        <v>122518</v>
      </c>
    </row>
    <row r="93" spans="1:6" ht="12" customHeight="1">
      <c r="A93" s="7" t="s">
        <v>0</v>
      </c>
      <c r="B93" s="25" t="s">
        <v>75</v>
      </c>
      <c r="C93" s="26"/>
      <c r="D93" s="10">
        <v>411</v>
      </c>
      <c r="E93" s="11"/>
      <c r="F93" s="11"/>
    </row>
    <row r="94" spans="1:6" ht="12" customHeight="1">
      <c r="A94" s="7" t="s">
        <v>0</v>
      </c>
      <c r="B94" s="25" t="s">
        <v>76</v>
      </c>
      <c r="C94" s="26"/>
      <c r="D94" s="10">
        <v>412</v>
      </c>
      <c r="E94" s="11"/>
      <c r="F94" s="11"/>
    </row>
    <row r="95" spans="1:6" ht="12" customHeight="1">
      <c r="A95" s="7" t="s">
        <v>0</v>
      </c>
      <c r="B95" s="25" t="s">
        <v>77</v>
      </c>
      <c r="C95" s="26"/>
      <c r="D95" s="10">
        <v>413</v>
      </c>
      <c r="E95" s="11"/>
      <c r="F95" s="11"/>
    </row>
    <row r="96" spans="1:6" ht="12" customHeight="1">
      <c r="A96" s="7" t="s">
        <v>0</v>
      </c>
      <c r="B96" s="25" t="s">
        <v>78</v>
      </c>
      <c r="C96" s="26"/>
      <c r="D96" s="10">
        <v>414</v>
      </c>
      <c r="E96" s="11">
        <v>-24431</v>
      </c>
      <c r="F96" s="11">
        <v>-20350</v>
      </c>
    </row>
    <row r="97" spans="1:6" ht="24" customHeight="1">
      <c r="A97" s="7" t="s">
        <v>0</v>
      </c>
      <c r="B97" s="25" t="s">
        <v>79</v>
      </c>
      <c r="C97" s="26"/>
      <c r="D97" s="10">
        <v>420</v>
      </c>
      <c r="E97" s="11">
        <f>SUM(E92:E96)</f>
        <v>98087</v>
      </c>
      <c r="F97" s="11">
        <f>SUM(F92:F96)</f>
        <v>102168</v>
      </c>
    </row>
    <row r="98" spans="1:6" ht="12" customHeight="1">
      <c r="A98" s="7" t="s">
        <v>0</v>
      </c>
      <c r="B98" s="25" t="s">
        <v>80</v>
      </c>
      <c r="C98" s="26"/>
      <c r="D98" s="10">
        <v>421</v>
      </c>
      <c r="E98" s="11"/>
      <c r="F98" s="11"/>
    </row>
    <row r="99" spans="1:6" ht="12" customHeight="1">
      <c r="A99" s="7"/>
      <c r="B99" s="25" t="s">
        <v>145</v>
      </c>
      <c r="C99" s="26"/>
      <c r="D99" s="10"/>
      <c r="E99" s="11">
        <v>801</v>
      </c>
      <c r="F99" s="11">
        <v>834</v>
      </c>
    </row>
    <row r="100" spans="1:6" ht="12" customHeight="1">
      <c r="A100" s="7" t="s">
        <v>0</v>
      </c>
      <c r="B100" s="28" t="s">
        <v>81</v>
      </c>
      <c r="C100" s="29"/>
      <c r="D100" s="8">
        <v>500</v>
      </c>
      <c r="E100" s="13">
        <f>E97</f>
        <v>98087</v>
      </c>
      <c r="F100" s="13">
        <f>F97</f>
        <v>102168</v>
      </c>
    </row>
    <row r="101" spans="1:6" ht="12" customHeight="1">
      <c r="A101" s="7" t="s">
        <v>0</v>
      </c>
      <c r="B101" s="28" t="s">
        <v>82</v>
      </c>
      <c r="C101" s="29"/>
      <c r="D101" s="8" t="s">
        <v>0</v>
      </c>
      <c r="E101" s="13">
        <f>SUM(E80,E100)</f>
        <v>98263</v>
      </c>
      <c r="F101" s="13">
        <f>F80+F100</f>
        <v>102211</v>
      </c>
    </row>
    <row r="102" spans="2:7" ht="12" customHeight="1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2:7" ht="12" customHeight="1">
      <c r="B103" s="2" t="s">
        <v>0</v>
      </c>
      <c r="C103" s="2" t="s">
        <v>0</v>
      </c>
      <c r="D103" s="2" t="s">
        <v>0</v>
      </c>
      <c r="E103" s="2" t="s">
        <v>0</v>
      </c>
      <c r="F103" s="2" t="s">
        <v>0</v>
      </c>
      <c r="G103" s="2"/>
    </row>
    <row r="104" spans="2:7" ht="12" customHeight="1">
      <c r="B104" s="31" t="s">
        <v>143</v>
      </c>
      <c r="C104" s="31"/>
      <c r="D104" s="6" t="s">
        <v>0</v>
      </c>
      <c r="E104" s="14" t="s">
        <v>0</v>
      </c>
      <c r="F104" s="6" t="s">
        <v>0</v>
      </c>
      <c r="G104" s="2"/>
    </row>
    <row r="105" spans="2:7" ht="12" customHeight="1">
      <c r="B105" s="30" t="s">
        <v>83</v>
      </c>
      <c r="C105" s="30"/>
      <c r="D105" s="6" t="s">
        <v>0</v>
      </c>
      <c r="E105" s="15" t="s">
        <v>84</v>
      </c>
      <c r="F105" s="6" t="s">
        <v>0</v>
      </c>
      <c r="G105" s="2"/>
    </row>
    <row r="106" spans="2:7" ht="12" customHeight="1">
      <c r="B106" s="31" t="s">
        <v>144</v>
      </c>
      <c r="C106" s="31"/>
      <c r="D106" s="6" t="s">
        <v>0</v>
      </c>
      <c r="E106" s="14" t="s">
        <v>0</v>
      </c>
      <c r="F106" s="6" t="s">
        <v>0</v>
      </c>
      <c r="G106" s="2"/>
    </row>
    <row r="107" spans="2:7" ht="12" customHeight="1">
      <c r="B107" s="30" t="s">
        <v>85</v>
      </c>
      <c r="C107" s="30"/>
      <c r="D107" s="6" t="s">
        <v>0</v>
      </c>
      <c r="E107" s="15" t="s">
        <v>84</v>
      </c>
      <c r="F107" s="6" t="s">
        <v>0</v>
      </c>
      <c r="G107" s="2"/>
    </row>
    <row r="108" spans="2:7" ht="12" customHeight="1">
      <c r="B108" s="19" t="s">
        <v>86</v>
      </c>
      <c r="C108" s="19"/>
      <c r="D108" s="19"/>
      <c r="E108" s="19"/>
      <c r="F108" s="19"/>
      <c r="G108" s="2"/>
    </row>
    <row r="109" ht="15" hidden="1"/>
    <row r="110" ht="15" hidden="1"/>
    <row r="111" ht="15" hidden="1"/>
    <row r="112" ht="15" hidden="1"/>
    <row r="113" ht="15" hidden="1"/>
    <row r="114" ht="15" hidden="1"/>
    <row r="115" ht="15" hidden="1"/>
  </sheetData>
  <sheetProtection/>
  <mergeCells count="83">
    <mergeCell ref="B108:F108"/>
    <mergeCell ref="B96:C96"/>
    <mergeCell ref="B97:C97"/>
    <mergeCell ref="B98:C98"/>
    <mergeCell ref="B100:C100"/>
    <mergeCell ref="B101:C101"/>
    <mergeCell ref="B104:C104"/>
    <mergeCell ref="B99:C99"/>
    <mergeCell ref="B94:C94"/>
    <mergeCell ref="B95:C95"/>
    <mergeCell ref="B105:C105"/>
    <mergeCell ref="B106:C106"/>
    <mergeCell ref="B107:C107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69:C69"/>
    <mergeCell ref="B70:F70"/>
    <mergeCell ref="B71:C71"/>
    <mergeCell ref="B72:C72"/>
    <mergeCell ref="B73:C7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F39"/>
    <mergeCell ref="B40:C40"/>
    <mergeCell ref="B41:C41"/>
    <mergeCell ref="B42:C42"/>
    <mergeCell ref="B43:C43"/>
    <mergeCell ref="C13:F13"/>
    <mergeCell ref="B15:F15"/>
    <mergeCell ref="B16:F16"/>
    <mergeCell ref="B37:C37"/>
    <mergeCell ref="B6:F6"/>
    <mergeCell ref="B7:F7"/>
    <mergeCell ref="B9:F9"/>
    <mergeCell ref="B10:F10"/>
    <mergeCell ref="B11:F11"/>
    <mergeCell ref="B1:F1"/>
    <mergeCell ref="B2:F2"/>
    <mergeCell ref="B3:F3"/>
    <mergeCell ref="B4:F4"/>
    <mergeCell ref="B5:F5"/>
    <mergeCell ref="B12:F12"/>
  </mergeCells>
  <printOptions/>
  <pageMargins left="0.7086614173228347" right="0.7086614173228347" top="0.9448818897637796" bottom="0.5511811023622047" header="0.31496062992125984" footer="0.31496062992125984"/>
  <pageSetup fitToHeight="2" horizontalDpi="600" verticalDpi="600" orientation="portrait" paperSize="9" scale="88" r:id="rId1"/>
  <headerFooter>
    <oddHeader>&amp;C&amp;П&amp;С</oddHeader>
  </headerFooter>
  <rowBreaks count="1" manualBreakCount="1">
    <brk id="8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view="pageBreakPreview" zoomScaleSheetLayoutView="100" zoomScalePageLayoutView="0" workbookViewId="0" topLeftCell="B9">
      <selection activeCell="D32" sqref="D32"/>
    </sheetView>
  </sheetViews>
  <sheetFormatPr defaultColWidth="9.140625" defaultRowHeight="15"/>
  <cols>
    <col min="1" max="1" width="2.8515625" style="1" hidden="1" customWidth="1"/>
    <col min="2" max="2" width="57.00390625" style="1" customWidth="1"/>
    <col min="3" max="3" width="9.421875" style="1" customWidth="1"/>
    <col min="4" max="4" width="17.57421875" style="1" customWidth="1"/>
    <col min="5" max="5" width="19.140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 t="s">
        <v>0</v>
      </c>
      <c r="B1" s="2" t="s">
        <v>0</v>
      </c>
      <c r="C1" s="18" t="s">
        <v>87</v>
      </c>
      <c r="D1" s="18"/>
      <c r="E1" s="18"/>
      <c r="F1" s="2"/>
    </row>
    <row r="2" spans="1:6" ht="12" customHeight="1">
      <c r="A2" s="2" t="s">
        <v>0</v>
      </c>
      <c r="B2" s="2" t="s">
        <v>0</v>
      </c>
      <c r="C2" s="18" t="s">
        <v>2</v>
      </c>
      <c r="D2" s="18"/>
      <c r="E2" s="18"/>
      <c r="F2" s="2"/>
    </row>
    <row r="3" spans="1:6" ht="12" customHeight="1">
      <c r="A3" s="2" t="s">
        <v>0</v>
      </c>
      <c r="B3" s="2" t="s">
        <v>0</v>
      </c>
      <c r="C3" s="18" t="s">
        <v>3</v>
      </c>
      <c r="D3" s="18"/>
      <c r="E3" s="18"/>
      <c r="F3" s="2"/>
    </row>
    <row r="4" spans="1:6" ht="12" customHeight="1">
      <c r="A4" s="2" t="s">
        <v>0</v>
      </c>
      <c r="B4" s="2" t="s">
        <v>0</v>
      </c>
      <c r="C4" s="18" t="s">
        <v>4</v>
      </c>
      <c r="D4" s="18"/>
      <c r="E4" s="18"/>
      <c r="F4" s="2"/>
    </row>
    <row r="5" spans="1:6" ht="12" customHeight="1">
      <c r="A5" s="2" t="s">
        <v>0</v>
      </c>
      <c r="B5" s="2" t="s">
        <v>0</v>
      </c>
      <c r="C5" s="19" t="s">
        <v>0</v>
      </c>
      <c r="D5" s="19"/>
      <c r="E5" s="19"/>
      <c r="F5" s="2"/>
    </row>
    <row r="6" spans="1:6" ht="12" customHeight="1">
      <c r="A6" s="2" t="s">
        <v>0</v>
      </c>
      <c r="B6" s="2" t="s">
        <v>0</v>
      </c>
      <c r="C6" s="18" t="s">
        <v>88</v>
      </c>
      <c r="D6" s="18"/>
      <c r="E6" s="18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19" t="s">
        <v>6</v>
      </c>
      <c r="C8" s="19"/>
      <c r="D8" s="19"/>
      <c r="E8" s="19"/>
      <c r="F8" s="2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21" t="s">
        <v>89</v>
      </c>
      <c r="C10" s="21"/>
      <c r="D10" s="21"/>
      <c r="E10" s="21"/>
      <c r="F10" s="2"/>
    </row>
    <row r="11" spans="1:6" ht="12" customHeight="1">
      <c r="A11" s="2" t="s">
        <v>0</v>
      </c>
      <c r="B11" s="22" t="str">
        <f>Баланс!B16</f>
        <v>по состоянию на конец 30.09.2015</v>
      </c>
      <c r="C11" s="22"/>
      <c r="D11" s="22"/>
      <c r="E11" s="22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</row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spans="1:5" ht="24" customHeight="1">
      <c r="A25" s="7" t="s">
        <v>0</v>
      </c>
      <c r="B25" s="8" t="s">
        <v>90</v>
      </c>
      <c r="C25" s="8" t="s">
        <v>15</v>
      </c>
      <c r="D25" s="8" t="s">
        <v>91</v>
      </c>
      <c r="E25" s="8" t="s">
        <v>92</v>
      </c>
    </row>
    <row r="26" ht="15" hidden="1"/>
    <row r="27" spans="1:5" ht="12" customHeight="1">
      <c r="A27" s="7" t="s">
        <v>0</v>
      </c>
      <c r="B27" s="7" t="s">
        <v>93</v>
      </c>
      <c r="C27" s="12" t="s">
        <v>21</v>
      </c>
      <c r="D27" s="11"/>
      <c r="E27" s="11">
        <v>12000</v>
      </c>
    </row>
    <row r="28" spans="1:5" ht="12" customHeight="1">
      <c r="A28" s="7" t="s">
        <v>0</v>
      </c>
      <c r="B28" s="7" t="s">
        <v>94</v>
      </c>
      <c r="C28" s="12" t="s">
        <v>23</v>
      </c>
      <c r="D28" s="11">
        <v>2</v>
      </c>
      <c r="E28" s="11"/>
    </row>
    <row r="29" spans="1:5" ht="12" customHeight="1">
      <c r="A29" s="7" t="s">
        <v>0</v>
      </c>
      <c r="B29" s="9" t="s">
        <v>95</v>
      </c>
      <c r="C29" s="16" t="s">
        <v>25</v>
      </c>
      <c r="D29" s="13">
        <f>D27-D28</f>
        <v>-2</v>
      </c>
      <c r="E29" s="13">
        <v>12000</v>
      </c>
    </row>
    <row r="30" spans="1:5" ht="12" customHeight="1">
      <c r="A30" s="7" t="s">
        <v>0</v>
      </c>
      <c r="B30" s="7" t="s">
        <v>96</v>
      </c>
      <c r="C30" s="12" t="s">
        <v>27</v>
      </c>
      <c r="D30" s="11"/>
      <c r="E30" s="11"/>
    </row>
    <row r="31" spans="1:5" ht="12" customHeight="1">
      <c r="A31" s="7" t="s">
        <v>0</v>
      </c>
      <c r="B31" s="7" t="s">
        <v>97</v>
      </c>
      <c r="C31" s="12" t="s">
        <v>29</v>
      </c>
      <c r="D31" s="11">
        <v>4079</v>
      </c>
      <c r="E31" s="11">
        <v>5086</v>
      </c>
    </row>
    <row r="32" spans="1:5" ht="12" customHeight="1">
      <c r="A32" s="7" t="s">
        <v>0</v>
      </c>
      <c r="B32" s="7" t="s">
        <v>98</v>
      </c>
      <c r="C32" s="12" t="s">
        <v>31</v>
      </c>
      <c r="D32" s="11"/>
      <c r="E32" s="11"/>
    </row>
    <row r="33" spans="1:5" ht="12" customHeight="1">
      <c r="A33" s="7" t="s">
        <v>0</v>
      </c>
      <c r="B33" s="7" t="s">
        <v>99</v>
      </c>
      <c r="C33" s="12" t="s">
        <v>33</v>
      </c>
      <c r="D33" s="11"/>
      <c r="E33" s="11"/>
    </row>
    <row r="34" spans="1:5" ht="24" customHeight="1">
      <c r="A34" s="7" t="s">
        <v>0</v>
      </c>
      <c r="B34" s="9" t="s">
        <v>100</v>
      </c>
      <c r="C34" s="16" t="s">
        <v>101</v>
      </c>
      <c r="D34" s="13">
        <f>D29-D30-D31-D32+D33</f>
        <v>-4081</v>
      </c>
      <c r="E34" s="13">
        <f>E29-E31</f>
        <v>6914</v>
      </c>
    </row>
    <row r="35" spans="1:5" ht="12" customHeight="1">
      <c r="A35" s="7" t="s">
        <v>0</v>
      </c>
      <c r="B35" s="7" t="s">
        <v>102</v>
      </c>
      <c r="C35" s="12" t="s">
        <v>103</v>
      </c>
      <c r="D35" s="11"/>
      <c r="E35" s="11"/>
    </row>
    <row r="36" spans="1:5" ht="12" customHeight="1">
      <c r="A36" s="7" t="s">
        <v>0</v>
      </c>
      <c r="B36" s="7" t="s">
        <v>104</v>
      </c>
      <c r="C36" s="12" t="s">
        <v>105</v>
      </c>
      <c r="D36" s="11"/>
      <c r="E36" s="11"/>
    </row>
    <row r="37" spans="1:5" ht="24" customHeight="1">
      <c r="A37" s="7" t="s">
        <v>0</v>
      </c>
      <c r="B37" s="7" t="s">
        <v>106</v>
      </c>
      <c r="C37" s="12" t="s">
        <v>107</v>
      </c>
      <c r="D37" s="11"/>
      <c r="E37" s="11"/>
    </row>
    <row r="38" spans="1:5" ht="12" customHeight="1">
      <c r="A38" s="7" t="s">
        <v>0</v>
      </c>
      <c r="B38" s="7" t="s">
        <v>108</v>
      </c>
      <c r="C38" s="12" t="s">
        <v>109</v>
      </c>
      <c r="D38" s="11"/>
      <c r="E38" s="11"/>
    </row>
    <row r="39" spans="1:5" ht="12" customHeight="1">
      <c r="A39" s="7" t="s">
        <v>0</v>
      </c>
      <c r="B39" s="7" t="s">
        <v>110</v>
      </c>
      <c r="C39" s="12" t="s">
        <v>111</v>
      </c>
      <c r="D39" s="11"/>
      <c r="E39" s="11"/>
    </row>
    <row r="40" spans="1:5" ht="24" customHeight="1">
      <c r="A40" s="7" t="s">
        <v>0</v>
      </c>
      <c r="B40" s="9" t="s">
        <v>112</v>
      </c>
      <c r="C40" s="8">
        <v>100</v>
      </c>
      <c r="D40" s="13">
        <f>D34</f>
        <v>-4081</v>
      </c>
      <c r="E40" s="13">
        <f>E34-E36+E35</f>
        <v>6914</v>
      </c>
    </row>
    <row r="41" spans="1:5" ht="12" customHeight="1">
      <c r="A41" s="7" t="s">
        <v>0</v>
      </c>
      <c r="B41" s="7" t="s">
        <v>113</v>
      </c>
      <c r="C41" s="10">
        <v>101</v>
      </c>
      <c r="D41" s="11"/>
      <c r="E41" s="11"/>
    </row>
    <row r="42" spans="1:5" ht="24" customHeight="1">
      <c r="A42" s="7" t="s">
        <v>0</v>
      </c>
      <c r="B42" s="9" t="s">
        <v>114</v>
      </c>
      <c r="C42" s="8">
        <v>200</v>
      </c>
      <c r="D42" s="13">
        <f>D40</f>
        <v>-4081</v>
      </c>
      <c r="E42" s="13">
        <f>E40</f>
        <v>6914</v>
      </c>
    </row>
    <row r="43" spans="1:5" ht="12" customHeight="1">
      <c r="A43" s="7" t="s">
        <v>0</v>
      </c>
      <c r="B43" s="7" t="s">
        <v>115</v>
      </c>
      <c r="C43" s="10">
        <v>201</v>
      </c>
      <c r="D43" s="11"/>
      <c r="E43" s="11"/>
    </row>
    <row r="44" spans="1:5" ht="12" customHeight="1">
      <c r="A44" s="7" t="s">
        <v>0</v>
      </c>
      <c r="B44" s="9" t="s">
        <v>116</v>
      </c>
      <c r="C44" s="8">
        <v>300</v>
      </c>
      <c r="D44" s="13">
        <f>D42</f>
        <v>-4081</v>
      </c>
      <c r="E44" s="13">
        <f>E42</f>
        <v>6914</v>
      </c>
    </row>
    <row r="45" spans="1:5" ht="12" customHeight="1">
      <c r="A45" s="7" t="s">
        <v>0</v>
      </c>
      <c r="B45" s="7" t="s">
        <v>117</v>
      </c>
      <c r="C45" s="10" t="s">
        <v>0</v>
      </c>
      <c r="D45" s="11"/>
      <c r="E45" s="11"/>
    </row>
    <row r="46" spans="1:5" ht="12" customHeight="1">
      <c r="A46" s="7" t="s">
        <v>0</v>
      </c>
      <c r="B46" s="7" t="s">
        <v>118</v>
      </c>
      <c r="C46" s="10" t="s">
        <v>0</v>
      </c>
      <c r="D46" s="11"/>
      <c r="E46" s="11"/>
    </row>
    <row r="47" spans="1:5" ht="14.25" customHeight="1">
      <c r="A47" s="7" t="s">
        <v>0</v>
      </c>
      <c r="B47" s="9" t="s">
        <v>119</v>
      </c>
      <c r="C47" s="8">
        <v>400</v>
      </c>
      <c r="D47" s="13"/>
      <c r="E47" s="13"/>
    </row>
    <row r="48" spans="1:5" ht="12" customHeight="1">
      <c r="A48" s="7" t="s">
        <v>0</v>
      </c>
      <c r="B48" s="25" t="s">
        <v>120</v>
      </c>
      <c r="C48" s="32"/>
      <c r="D48" s="32"/>
      <c r="E48" s="26"/>
    </row>
    <row r="49" spans="1:5" ht="12" customHeight="1">
      <c r="A49" s="7" t="s">
        <v>0</v>
      </c>
      <c r="B49" s="7" t="s">
        <v>121</v>
      </c>
      <c r="C49" s="10">
        <v>410</v>
      </c>
      <c r="D49" s="11"/>
      <c r="E49" s="11"/>
    </row>
    <row r="50" spans="1:5" ht="12" customHeight="1">
      <c r="A50" s="7" t="s">
        <v>0</v>
      </c>
      <c r="B50" s="7" t="s">
        <v>122</v>
      </c>
      <c r="C50" s="10">
        <v>411</v>
      </c>
      <c r="D50" s="11"/>
      <c r="E50" s="11"/>
    </row>
    <row r="51" spans="1:5" ht="26.25" customHeight="1">
      <c r="A51" s="7" t="s">
        <v>0</v>
      </c>
      <c r="B51" s="7" t="s">
        <v>123</v>
      </c>
      <c r="C51" s="10">
        <v>412</v>
      </c>
      <c r="D51" s="11"/>
      <c r="E51" s="11"/>
    </row>
    <row r="52" spans="1:5" ht="12" customHeight="1">
      <c r="A52" s="7" t="s">
        <v>0</v>
      </c>
      <c r="B52" s="7" t="s">
        <v>124</v>
      </c>
      <c r="C52" s="10">
        <v>413</v>
      </c>
      <c r="D52" s="11"/>
      <c r="E52" s="11"/>
    </row>
    <row r="53" spans="1:5" ht="24" customHeight="1">
      <c r="A53" s="7" t="s">
        <v>0</v>
      </c>
      <c r="B53" s="7" t="s">
        <v>125</v>
      </c>
      <c r="C53" s="10">
        <v>414</v>
      </c>
      <c r="D53" s="11"/>
      <c r="E53" s="11"/>
    </row>
    <row r="54" spans="1:5" ht="12" customHeight="1">
      <c r="A54" s="7" t="s">
        <v>0</v>
      </c>
      <c r="B54" s="7" t="s">
        <v>126</v>
      </c>
      <c r="C54" s="10">
        <v>415</v>
      </c>
      <c r="D54" s="11"/>
      <c r="E54" s="11"/>
    </row>
    <row r="55" spans="1:5" ht="12" customHeight="1">
      <c r="A55" s="7" t="s">
        <v>0</v>
      </c>
      <c r="B55" s="7" t="s">
        <v>127</v>
      </c>
      <c r="C55" s="10">
        <v>416</v>
      </c>
      <c r="D55" s="11"/>
      <c r="E55" s="11"/>
    </row>
    <row r="56" spans="1:5" ht="12" customHeight="1">
      <c r="A56" s="7" t="s">
        <v>0</v>
      </c>
      <c r="B56" s="7" t="s">
        <v>128</v>
      </c>
      <c r="C56" s="10">
        <v>417</v>
      </c>
      <c r="D56" s="11"/>
      <c r="E56" s="11"/>
    </row>
    <row r="57" spans="1:5" ht="12" customHeight="1">
      <c r="A57" s="7" t="s">
        <v>0</v>
      </c>
      <c r="B57" s="7" t="s">
        <v>129</v>
      </c>
      <c r="C57" s="10">
        <v>418</v>
      </c>
      <c r="D57" s="11"/>
      <c r="E57" s="11"/>
    </row>
    <row r="58" spans="1:5" ht="12" customHeight="1">
      <c r="A58" s="7" t="s">
        <v>0</v>
      </c>
      <c r="B58" s="7" t="s">
        <v>130</v>
      </c>
      <c r="C58" s="10">
        <v>419</v>
      </c>
      <c r="D58" s="11"/>
      <c r="E58" s="11"/>
    </row>
    <row r="59" spans="1:5" ht="12" customHeight="1">
      <c r="A59" s="7" t="s">
        <v>0</v>
      </c>
      <c r="B59" s="7" t="s">
        <v>131</v>
      </c>
      <c r="C59" s="10">
        <v>420</v>
      </c>
      <c r="D59" s="11"/>
      <c r="E59" s="11"/>
    </row>
    <row r="60" spans="1:5" ht="12" customHeight="1">
      <c r="A60" s="7" t="s">
        <v>0</v>
      </c>
      <c r="B60" s="9" t="s">
        <v>132</v>
      </c>
      <c r="C60" s="8">
        <v>500</v>
      </c>
      <c r="D60" s="13">
        <f>D44</f>
        <v>-4081</v>
      </c>
      <c r="E60" s="13">
        <f>E44</f>
        <v>6914</v>
      </c>
    </row>
    <row r="61" spans="1:5" ht="12" customHeight="1">
      <c r="A61" s="7" t="s">
        <v>0</v>
      </c>
      <c r="B61" s="7" t="s">
        <v>133</v>
      </c>
      <c r="C61" s="10" t="s">
        <v>0</v>
      </c>
      <c r="D61" s="11" t="s">
        <v>0</v>
      </c>
      <c r="E61" s="11" t="s">
        <v>0</v>
      </c>
    </row>
    <row r="62" spans="1:5" ht="12" customHeight="1">
      <c r="A62" s="7" t="s">
        <v>0</v>
      </c>
      <c r="B62" s="7" t="s">
        <v>117</v>
      </c>
      <c r="C62" s="10" t="s">
        <v>0</v>
      </c>
      <c r="D62" s="11"/>
      <c r="E62" s="11"/>
    </row>
    <row r="63" spans="1:5" ht="12" customHeight="1">
      <c r="A63" s="7" t="s">
        <v>0</v>
      </c>
      <c r="B63" s="7" t="s">
        <v>134</v>
      </c>
      <c r="C63" s="10" t="s">
        <v>0</v>
      </c>
      <c r="D63" s="11"/>
      <c r="E63" s="11"/>
    </row>
    <row r="64" spans="1:5" ht="12" customHeight="1">
      <c r="A64" s="7" t="s">
        <v>0</v>
      </c>
      <c r="B64" s="9" t="s">
        <v>135</v>
      </c>
      <c r="C64" s="8">
        <v>600</v>
      </c>
      <c r="D64" s="13"/>
      <c r="E64" s="13"/>
    </row>
    <row r="65" spans="1:5" ht="12" customHeight="1">
      <c r="A65" s="7" t="s">
        <v>0</v>
      </c>
      <c r="B65" s="25" t="s">
        <v>120</v>
      </c>
      <c r="C65" s="32"/>
      <c r="D65" s="32"/>
      <c r="E65" s="26"/>
    </row>
    <row r="66" spans="1:5" ht="12" customHeight="1">
      <c r="A66" s="7" t="s">
        <v>0</v>
      </c>
      <c r="B66" s="7" t="s">
        <v>136</v>
      </c>
      <c r="C66" s="10" t="s">
        <v>0</v>
      </c>
      <c r="D66" s="11" t="s">
        <v>0</v>
      </c>
      <c r="E66" s="11" t="s">
        <v>0</v>
      </c>
    </row>
    <row r="67" spans="1:5" ht="12" customHeight="1">
      <c r="A67" s="7" t="s">
        <v>0</v>
      </c>
      <c r="B67" s="7" t="s">
        <v>137</v>
      </c>
      <c r="C67" s="10" t="s">
        <v>0</v>
      </c>
      <c r="D67" s="11"/>
      <c r="E67" s="11"/>
    </row>
    <row r="68" spans="1:5" ht="12" customHeight="1">
      <c r="A68" s="7" t="s">
        <v>0</v>
      </c>
      <c r="B68" s="7" t="s">
        <v>138</v>
      </c>
      <c r="C68" s="10" t="s">
        <v>0</v>
      </c>
      <c r="D68" s="11"/>
      <c r="E68" s="11"/>
    </row>
    <row r="69" spans="1:5" ht="12" customHeight="1">
      <c r="A69" s="7" t="s">
        <v>0</v>
      </c>
      <c r="B69" s="7" t="s">
        <v>139</v>
      </c>
      <c r="C69" s="10" t="s">
        <v>0</v>
      </c>
      <c r="D69" s="11" t="s">
        <v>0</v>
      </c>
      <c r="E69" s="11" t="s">
        <v>0</v>
      </c>
    </row>
    <row r="70" spans="1:5" ht="12" customHeight="1">
      <c r="A70" s="7" t="s">
        <v>0</v>
      </c>
      <c r="B70" s="7" t="s">
        <v>137</v>
      </c>
      <c r="C70" s="10" t="s">
        <v>0</v>
      </c>
      <c r="D70" s="11"/>
      <c r="E70" s="11"/>
    </row>
    <row r="71" spans="1:5" ht="12" customHeight="1">
      <c r="A71" s="7" t="s">
        <v>0</v>
      </c>
      <c r="B71" s="7" t="s">
        <v>138</v>
      </c>
      <c r="C71" s="10" t="s">
        <v>0</v>
      </c>
      <c r="D71" s="11"/>
      <c r="E71" s="11"/>
    </row>
    <row r="72" spans="2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2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2:6" ht="12" customHeight="1">
      <c r="B74" s="17" t="s">
        <v>143</v>
      </c>
      <c r="C74" s="6" t="s">
        <v>0</v>
      </c>
      <c r="D74" s="14" t="s">
        <v>0</v>
      </c>
      <c r="E74" s="6" t="s">
        <v>0</v>
      </c>
      <c r="F74" s="2"/>
    </row>
    <row r="75" spans="2:6" ht="12" customHeight="1">
      <c r="B75" s="6" t="s">
        <v>83</v>
      </c>
      <c r="C75" s="6" t="s">
        <v>0</v>
      </c>
      <c r="D75" s="15" t="s">
        <v>84</v>
      </c>
      <c r="E75" s="6" t="s">
        <v>0</v>
      </c>
      <c r="F75" s="2"/>
    </row>
    <row r="76" spans="2:6" ht="12" customHeight="1">
      <c r="B76" s="17" t="s">
        <v>142</v>
      </c>
      <c r="C76" s="6" t="s">
        <v>0</v>
      </c>
      <c r="D76" s="14" t="s">
        <v>0</v>
      </c>
      <c r="E76" s="6" t="s">
        <v>0</v>
      </c>
      <c r="F76" s="2"/>
    </row>
    <row r="77" spans="2:6" ht="12" customHeight="1">
      <c r="B77" s="6" t="s">
        <v>85</v>
      </c>
      <c r="C77" s="6" t="s">
        <v>0</v>
      </c>
      <c r="D77" s="15" t="s">
        <v>84</v>
      </c>
      <c r="E77" s="6" t="s">
        <v>0</v>
      </c>
      <c r="F77" s="2"/>
    </row>
    <row r="78" spans="2:6" ht="12" customHeight="1">
      <c r="B78" s="2" t="s">
        <v>86</v>
      </c>
      <c r="C78" s="2" t="s">
        <v>0</v>
      </c>
      <c r="D78" s="2" t="s">
        <v>0</v>
      </c>
      <c r="E78" s="2" t="s">
        <v>0</v>
      </c>
      <c r="F78" s="2"/>
    </row>
    <row r="79" ht="15" hidden="1"/>
    <row r="80" ht="15" hidden="1"/>
    <row r="81" ht="15" hidden="1"/>
    <row r="82" ht="15" hidden="1"/>
    <row r="83" ht="15" hidden="1"/>
    <row r="84" ht="15" hidden="1"/>
    <row r="85" ht="15" hidden="1"/>
  </sheetData>
  <sheetProtection/>
  <mergeCells count="11">
    <mergeCell ref="C1:E1"/>
    <mergeCell ref="C2:E2"/>
    <mergeCell ref="C3:E3"/>
    <mergeCell ref="C4:E4"/>
    <mergeCell ref="C5:E5"/>
    <mergeCell ref="C6:E6"/>
    <mergeCell ref="B8:E8"/>
    <mergeCell ref="B10:E10"/>
    <mergeCell ref="B11:E11"/>
    <mergeCell ref="B48:E48"/>
    <mergeCell ref="B65:E65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Tolganay Yerzhanova</dc:creator>
  <cp:keywords/>
  <dc:description/>
  <cp:lastModifiedBy>EPCMunai</cp:lastModifiedBy>
  <cp:lastPrinted>2015-10-08T03:52:29Z</cp:lastPrinted>
  <dcterms:created xsi:type="dcterms:W3CDTF">2013-10-02T06:05:32Z</dcterms:created>
  <dcterms:modified xsi:type="dcterms:W3CDTF">2015-10-08T04:13:44Z</dcterms:modified>
  <cp:category/>
  <cp:version/>
  <cp:contentType/>
  <cp:contentStatus/>
</cp:coreProperties>
</file>